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D991C901-C356-4ADB-9A02-4F071DC0E173}" xr6:coauthVersionLast="47" xr6:coauthVersionMax="47" xr10:uidLastSave="{00000000-0000-0000-0000-000000000000}"/>
  <bookViews>
    <workbookView xWindow="28680" yWindow="1530" windowWidth="20730" windowHeight="11040" xr2:uid="{00000000-000D-0000-FFFF-FFFF00000000}"/>
  </bookViews>
  <sheets>
    <sheet name="交替制休日取得状況表（記入例）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8" l="1"/>
  <c r="F45" i="8"/>
  <c r="G44" i="8"/>
  <c r="F44" i="8"/>
  <c r="G43" i="8"/>
  <c r="F43" i="8"/>
  <c r="G42" i="8"/>
  <c r="H42" i="8" s="1"/>
  <c r="F42" i="8"/>
  <c r="G41" i="8"/>
  <c r="F41" i="8"/>
  <c r="G40" i="8"/>
  <c r="F40" i="8"/>
  <c r="H32" i="8"/>
  <c r="H31" i="8"/>
  <c r="H30" i="8"/>
  <c r="H29" i="8"/>
  <c r="H28" i="8"/>
  <c r="H27" i="8"/>
  <c r="H22" i="8"/>
  <c r="H21" i="8"/>
  <c r="H20" i="8"/>
  <c r="H19" i="8"/>
  <c r="H18" i="8"/>
  <c r="H17" i="8"/>
  <c r="H12" i="8"/>
  <c r="H11" i="8"/>
  <c r="H10" i="8"/>
  <c r="H9" i="8"/>
  <c r="I9" i="8" s="1"/>
  <c r="J12" i="8" s="1"/>
  <c r="H43" i="8" l="1"/>
  <c r="H40" i="8"/>
  <c r="I27" i="8"/>
  <c r="J32" i="8" s="1"/>
  <c r="H44" i="8"/>
  <c r="H41" i="8"/>
  <c r="I17" i="8"/>
  <c r="J22" i="8" s="1"/>
  <c r="H45" i="8"/>
  <c r="I40" i="8" l="1"/>
  <c r="J45" i="8" s="1"/>
</calcChain>
</file>

<file path=xl/sharedStrings.xml><?xml version="1.0" encoding="utf-8"?>
<sst xmlns="http://schemas.openxmlformats.org/spreadsheetml/2006/main" count="102" uniqueCount="45">
  <si>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</si>
  <si>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</si>
  <si>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</si>
  <si>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</si>
  <si>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</si>
  <si>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</si>
  <si>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</si>
  <si>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</si>
  <si>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</si>
  <si>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</si>
  <si>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</si>
  <si>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</si>
  <si>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</si>
  <si>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</si>
  <si>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</si>
  <si>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</si>
  <si>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</si>
  <si>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</si>
  <si>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</si>
  <si>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</si>
  <si>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</si>
  <si>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</si>
  <si>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</si>
  <si>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判定</t>
    <rPh sb="0" eb="2">
      <t>ハンテイ</t>
    </rPh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</si>
  <si>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</si>
  <si>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</si>
  <si>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</si>
  <si>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</si>
  <si>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区分</t>
    <rPh sb="0" eb="2">
      <t>クブン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</si>
  <si>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</si>
  <si>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月・週毎に実績を確認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phoneticPr fontId="1"/>
  </si>
  <si>
    <t>月・週毎に平均休日率を確認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phoneticPr fontId="1"/>
  </si>
  <si>
    <t>【令和７年８月○週】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</si>
  <si>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【令和７年９月○週】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</si>
  <si>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28.5%未満</t>
    <rPh sb="5" eb="7">
      <t>ミマン</t>
    </rPh>
    <phoneticPr fontId="1"/>
  </si>
  <si>
    <t>完全週休2日</t>
    <rPh sb="0" eb="4">
      <t>カンゼンシュウキュウ</t>
    </rPh>
    <rPh sb="5" eb="6">
      <t>ニチ</t>
    </rPh>
    <phoneticPr fontId="1"/>
  </si>
  <si>
    <t>28.5%以上（8日/28日）</t>
    <rPh sb="5" eb="7">
      <t>イジョウ</t>
    </rPh>
    <rPh sb="9" eb="10">
      <t>ニチ</t>
    </rPh>
    <rPh sb="13" eb="14">
      <t>ニチ</t>
    </rPh>
    <phoneticPr fontId="1"/>
  </si>
  <si>
    <t>4週8休以上（月単位）</t>
    <rPh sb="4" eb="6">
      <t>イジョウ</t>
    </rPh>
    <rPh sb="7" eb="10">
      <t>ツキタンイ</t>
    </rPh>
    <phoneticPr fontId="1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</si>
  <si>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1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</si>
  <si>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1"/>
  </si>
  <si>
    <t>4週8休以上（通期）</t>
    <rPh sb="4" eb="6">
      <t>イジョウ</t>
    </rPh>
    <rPh sb="7" eb="9">
      <t>ツウキ</t>
    </rPh>
    <phoneticPr fontId="1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</si>
  <si>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1"/>
  </si>
  <si>
    <t>※補正無</t>
    <rPh sb="1" eb="4">
      <t>ホセイナシ</t>
    </rPh>
    <phoneticPr fontId="1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</si>
  <si>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1"/>
  </si>
  <si>
    <t>（別紙４）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</si>
</sst>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11" fillId="2" borderId="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9" fillId="0" borderId="6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9" fillId="0" borderId="6" xfId="0" applyNumberFormat="1" applyFont="1" applyFill="1" applyBorder="1" applyAlignment="1">
      <alignment horizontal="left" vertical="center" shrinkToFit="1"/>
    </xf>
    <xf numFmtId="176" fontId="9" fillId="0" borderId="8" xfId="0" applyNumberFormat="1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2425" y="1371600"/>
          <a:ext cx="480060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1601" y="1381124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2426" y="7991474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1124" y="7991475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0"/>
  <sheetViews>
    <sheetView showGridLines="0" tabSelected="1" topLeftCell="A46" workbookViewId="0">
      <selection activeCell="J2" sqref="J2"/>
    </sheetView>
  </sheetViews>
  <sheetFormatPr defaultRowHeight="13.5" x14ac:dyDescent="0.4"/>
  <cols>
    <col min="1" max="1" width="1.5" style="1" customWidth="1"/>
    <col min="2" max="2" width="1.875" style="1" customWidth="1"/>
    <col min="3" max="3" width="21.37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6384" width="9" style="1"/>
  </cols>
  <sheetData>
    <row r="1" spans="2:10" ht="26.25" customHeight="1" x14ac:dyDescent="0.4">
      <c r="B1" s="12" t="s">
        <v>15</v>
      </c>
      <c r="J1" s="11" t="s">
        <v>44</v>
      </c>
    </row>
    <row r="3" spans="2:10" s="2" customFormat="1" ht="21" customHeight="1" x14ac:dyDescent="0.4">
      <c r="B3" s="2" t="s">
        <v>0</v>
      </c>
    </row>
    <row r="4" spans="2:10" s="2" customFormat="1" ht="21" customHeight="1" x14ac:dyDescent="0.4">
      <c r="B4" s="2" t="s">
        <v>1</v>
      </c>
    </row>
    <row r="5" spans="2:10" s="2" customFormat="1" ht="11.25" customHeight="1" x14ac:dyDescent="0.4"/>
    <row r="6" spans="2:10" s="2" customFormat="1" ht="15.75" customHeight="1" x14ac:dyDescent="0.4">
      <c r="C6" s="2" t="s">
        <v>32</v>
      </c>
    </row>
    <row r="7" spans="2:10" s="2" customFormat="1" ht="20.100000000000001" customHeight="1" x14ac:dyDescent="0.4">
      <c r="B7" s="36"/>
      <c r="C7" s="34" t="s">
        <v>22</v>
      </c>
      <c r="D7" s="37"/>
      <c r="E7" s="34" t="s">
        <v>2</v>
      </c>
      <c r="F7" s="26" t="s">
        <v>3</v>
      </c>
      <c r="G7" s="26" t="s">
        <v>4</v>
      </c>
      <c r="H7" s="26" t="s">
        <v>5</v>
      </c>
      <c r="I7" s="26" t="s">
        <v>6</v>
      </c>
    </row>
    <row r="8" spans="2:10" s="13" customFormat="1" ht="15" customHeight="1" x14ac:dyDescent="0.4">
      <c r="B8" s="36"/>
      <c r="C8" s="34"/>
      <c r="D8" s="38"/>
      <c r="E8" s="34"/>
      <c r="F8" s="23" t="s">
        <v>18</v>
      </c>
      <c r="G8" s="23" t="s">
        <v>19</v>
      </c>
      <c r="H8" s="23" t="s">
        <v>20</v>
      </c>
      <c r="I8" s="23" t="s">
        <v>21</v>
      </c>
    </row>
    <row r="9" spans="2:10" s="2" customFormat="1" ht="15.75" customHeight="1" x14ac:dyDescent="0.4">
      <c r="B9" s="36"/>
      <c r="C9" s="35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33">
        <f>ROUND(AVERAGE(H9:H12),3)</f>
        <v>0.27400000000000002</v>
      </c>
    </row>
    <row r="10" spans="2:10" s="2" customFormat="1" ht="15.75" customHeight="1" x14ac:dyDescent="0.4">
      <c r="B10" s="36"/>
      <c r="C10" s="35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34"/>
    </row>
    <row r="11" spans="2:10" s="2" customFormat="1" ht="15.75" customHeight="1" thickBot="1" x14ac:dyDescent="0.45">
      <c r="B11" s="36"/>
      <c r="C11" s="35" t="s">
        <v>16</v>
      </c>
      <c r="D11" s="7">
        <v>3</v>
      </c>
      <c r="E11" s="3" t="s">
        <v>9</v>
      </c>
      <c r="F11" s="3">
        <v>25</v>
      </c>
      <c r="G11" s="3">
        <v>7</v>
      </c>
      <c r="H11" s="6">
        <f t="shared" si="0"/>
        <v>0.28000000000000003</v>
      </c>
      <c r="I11" s="34"/>
      <c r="J11" s="15"/>
    </row>
    <row r="12" spans="2:10" s="2" customFormat="1" ht="15.75" customHeight="1" thickBot="1" x14ac:dyDescent="0.45">
      <c r="B12" s="36"/>
      <c r="C12" s="35"/>
      <c r="D12" s="7">
        <v>4</v>
      </c>
      <c r="E12" s="3" t="s">
        <v>10</v>
      </c>
      <c r="F12" s="3">
        <v>25</v>
      </c>
      <c r="G12" s="3">
        <v>7</v>
      </c>
      <c r="H12" s="6">
        <f t="shared" si="0"/>
        <v>0.28000000000000003</v>
      </c>
      <c r="I12" s="34"/>
      <c r="J12" s="22" t="str">
        <f>IF(I9="","",IF(I9&gt;=0.285,"4週8休以上",IF(I9&gt;=0.25,"4週7休以上4週8休未満",IF(I9&gt;=0.214,"4週6休以上4週7休未満",IF(0.214&gt;I9,"4週6休未満")))))</f>
        <v>4週7休以上4週8休未満</v>
      </c>
    </row>
    <row r="13" spans="2:10" s="2" customFormat="1" ht="15.75" customHeight="1" x14ac:dyDescent="0.4">
      <c r="B13" s="16"/>
      <c r="C13" s="17"/>
      <c r="D13" s="18"/>
      <c r="E13" s="14"/>
      <c r="F13" s="14"/>
      <c r="G13" s="9" t="s">
        <v>30</v>
      </c>
      <c r="H13" s="19"/>
      <c r="I13" s="16"/>
      <c r="J13" s="10" t="s">
        <v>31</v>
      </c>
    </row>
    <row r="14" spans="2:10" s="2" customFormat="1" ht="15.75" customHeight="1" x14ac:dyDescent="0.4">
      <c r="C14" s="2" t="s">
        <v>32</v>
      </c>
      <c r="D14" s="8"/>
    </row>
    <row r="15" spans="2:10" s="2" customFormat="1" ht="20.100000000000001" customHeight="1" x14ac:dyDescent="0.4">
      <c r="C15" s="34" t="s">
        <v>22</v>
      </c>
      <c r="D15" s="37"/>
      <c r="E15" s="34" t="s">
        <v>2</v>
      </c>
      <c r="F15" s="26" t="s">
        <v>3</v>
      </c>
      <c r="G15" s="26" t="s">
        <v>4</v>
      </c>
      <c r="H15" s="26" t="s">
        <v>5</v>
      </c>
      <c r="I15" s="26" t="s">
        <v>6</v>
      </c>
    </row>
    <row r="16" spans="2:10" s="13" customFormat="1" ht="15" customHeight="1" x14ac:dyDescent="0.4">
      <c r="C16" s="37"/>
      <c r="D16" s="39"/>
      <c r="E16" s="37"/>
      <c r="F16" s="24" t="s">
        <v>18</v>
      </c>
      <c r="G16" s="24" t="s">
        <v>19</v>
      </c>
      <c r="H16" s="24" t="s">
        <v>20</v>
      </c>
      <c r="I16" s="24" t="s">
        <v>21</v>
      </c>
    </row>
    <row r="17" spans="3:10" s="2" customFormat="1" ht="15.75" customHeight="1" x14ac:dyDescent="0.4">
      <c r="C17" s="35" t="s">
        <v>12</v>
      </c>
      <c r="D17" s="7">
        <v>1</v>
      </c>
      <c r="E17" s="3" t="s">
        <v>7</v>
      </c>
      <c r="F17" s="3">
        <v>31</v>
      </c>
      <c r="G17" s="3">
        <v>9</v>
      </c>
      <c r="H17" s="6">
        <f>IFERROR(ROUND(G17/F17,3),"")</f>
        <v>0.28999999999999998</v>
      </c>
      <c r="I17" s="33">
        <f>ROUND(AVERAGE(H17:H22),3)</f>
        <v>0.28899999999999998</v>
      </c>
    </row>
    <row r="18" spans="3:10" s="2" customFormat="1" ht="15.75" customHeight="1" x14ac:dyDescent="0.4">
      <c r="C18" s="35"/>
      <c r="D18" s="7">
        <v>2</v>
      </c>
      <c r="E18" s="3" t="s">
        <v>8</v>
      </c>
      <c r="F18" s="3">
        <v>31</v>
      </c>
      <c r="G18" s="3">
        <v>9</v>
      </c>
      <c r="H18" s="6">
        <f t="shared" ref="H18:H22" si="1">IFERROR(ROUND(G18/F18,3),"")</f>
        <v>0.28999999999999998</v>
      </c>
      <c r="I18" s="33"/>
    </row>
    <row r="19" spans="3:10" s="2" customFormat="1" ht="15.75" customHeight="1" x14ac:dyDescent="0.4">
      <c r="C19" s="35" t="s">
        <v>16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34"/>
    </row>
    <row r="20" spans="3:10" s="2" customFormat="1" ht="15.75" customHeight="1" x14ac:dyDescent="0.4">
      <c r="C20" s="35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34"/>
    </row>
    <row r="21" spans="3:10" s="2" customFormat="1" ht="15.75" customHeight="1" thickBot="1" x14ac:dyDescent="0.45">
      <c r="C21" s="35" t="s">
        <v>17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34"/>
    </row>
    <row r="22" spans="3:10" s="2" customFormat="1" ht="15.75" customHeight="1" thickBot="1" x14ac:dyDescent="0.45">
      <c r="C22" s="35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34"/>
      <c r="J22" s="22" t="str">
        <f>IF(I17="","",IF(I17&gt;=0.285,"4週8休以上",IF(I17&gt;=0.25,"4週7休以上4週8休未満",IF(I17&gt;=0.214,"4週6休以上4週7休未満",IF(0.214&gt;I17,"4週6休未満")))))</f>
        <v>4週8休以上</v>
      </c>
    </row>
    <row r="23" spans="3:10" s="2" customFormat="1" ht="14.25" x14ac:dyDescent="0.4">
      <c r="D23" s="8"/>
      <c r="G23" s="9"/>
      <c r="I23" s="10"/>
    </row>
    <row r="24" spans="3:10" s="2" customFormat="1" ht="15.75" customHeight="1" x14ac:dyDescent="0.4">
      <c r="C24" s="2" t="s">
        <v>33</v>
      </c>
      <c r="D24" s="8"/>
    </row>
    <row r="25" spans="3:10" s="2" customFormat="1" ht="20.100000000000001" customHeight="1" x14ac:dyDescent="0.4">
      <c r="C25" s="34" t="s">
        <v>22</v>
      </c>
      <c r="D25" s="37"/>
      <c r="E25" s="34" t="s">
        <v>2</v>
      </c>
      <c r="F25" s="26" t="s">
        <v>3</v>
      </c>
      <c r="G25" s="26" t="s">
        <v>4</v>
      </c>
      <c r="H25" s="26" t="s">
        <v>5</v>
      </c>
      <c r="I25" s="26" t="s">
        <v>6</v>
      </c>
    </row>
    <row r="26" spans="3:10" s="13" customFormat="1" ht="15" customHeight="1" x14ac:dyDescent="0.4">
      <c r="C26" s="37"/>
      <c r="D26" s="39"/>
      <c r="E26" s="37"/>
      <c r="F26" s="24" t="s">
        <v>18</v>
      </c>
      <c r="G26" s="24" t="s">
        <v>19</v>
      </c>
      <c r="H26" s="24" t="s">
        <v>20</v>
      </c>
      <c r="I26" s="24" t="s">
        <v>21</v>
      </c>
    </row>
    <row r="27" spans="3:10" s="2" customFormat="1" ht="15.75" customHeight="1" x14ac:dyDescent="0.4">
      <c r="C27" s="41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33">
        <f>ROUND(AVERAGE(H27:H32),3)</f>
        <v>0.29199999999999998</v>
      </c>
    </row>
    <row r="28" spans="3:10" s="2" customFormat="1" ht="15.75" customHeight="1" x14ac:dyDescent="0.4">
      <c r="C28" s="42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33"/>
    </row>
    <row r="29" spans="3:10" s="2" customFormat="1" ht="15.75" customHeight="1" x14ac:dyDescent="0.4">
      <c r="C29" s="35" t="s">
        <v>16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34"/>
    </row>
    <row r="30" spans="3:10" s="2" customFormat="1" ht="15.75" customHeight="1" x14ac:dyDescent="0.4">
      <c r="C30" s="35"/>
      <c r="D30" s="7">
        <v>4</v>
      </c>
      <c r="E30" s="3" t="s">
        <v>10</v>
      </c>
      <c r="F30" s="3"/>
      <c r="G30" s="3"/>
      <c r="H30" s="6" t="str">
        <f t="shared" si="2"/>
        <v/>
      </c>
      <c r="I30" s="34"/>
    </row>
    <row r="31" spans="3:10" s="2" customFormat="1" ht="15.75" customHeight="1" thickBot="1" x14ac:dyDescent="0.45">
      <c r="C31" s="35" t="s">
        <v>17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34"/>
    </row>
    <row r="32" spans="3:10" s="2" customFormat="1" ht="15.75" customHeight="1" thickBot="1" x14ac:dyDescent="0.45">
      <c r="C32" s="35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34"/>
      <c r="J32" s="22" t="str">
        <f>IF(I27="","",IF(I27&gt;=0.285,"4週8休以上",IF(I27&gt;=0.25,"4週7休以上4週8休未満",IF(I27&gt;=0.214,"4週6休以上4週7休未満",IF(0.214&gt;I27,"4週6休未満")))))</f>
        <v>4週8休以上</v>
      </c>
    </row>
    <row r="33" spans="3:10" s="2" customFormat="1" ht="28.5" customHeight="1" x14ac:dyDescent="0.4">
      <c r="D33" s="8"/>
      <c r="G33" s="9"/>
      <c r="I33" s="10"/>
    </row>
    <row r="34" spans="3:10" s="2" customFormat="1" ht="28.5" customHeight="1" x14ac:dyDescent="0.4">
      <c r="D34" s="8"/>
      <c r="G34" s="9"/>
      <c r="I34" s="10"/>
    </row>
    <row r="36" spans="3:10" s="2" customFormat="1" ht="15.75" customHeight="1" x14ac:dyDescent="0.4">
      <c r="C36" s="2" t="s">
        <v>25</v>
      </c>
      <c r="D36" s="8"/>
    </row>
    <row r="37" spans="3:10" s="2" customFormat="1" ht="15.75" customHeight="1" x14ac:dyDescent="0.4">
      <c r="D37" s="8"/>
    </row>
    <row r="38" spans="3:10" s="2" customFormat="1" ht="20.100000000000001" customHeight="1" x14ac:dyDescent="0.4">
      <c r="C38" s="34" t="s">
        <v>22</v>
      </c>
      <c r="D38" s="37"/>
      <c r="E38" s="34" t="s">
        <v>2</v>
      </c>
      <c r="F38" s="26" t="s">
        <v>3</v>
      </c>
      <c r="G38" s="26" t="s">
        <v>4</v>
      </c>
      <c r="H38" s="26" t="s">
        <v>5</v>
      </c>
      <c r="I38" s="26" t="s">
        <v>6</v>
      </c>
    </row>
    <row r="39" spans="3:10" s="13" customFormat="1" ht="15" customHeight="1" x14ac:dyDescent="0.4">
      <c r="C39" s="34"/>
      <c r="D39" s="38"/>
      <c r="E39" s="34"/>
      <c r="F39" s="23" t="s">
        <v>18</v>
      </c>
      <c r="G39" s="23" t="s">
        <v>19</v>
      </c>
      <c r="H39" s="23" t="s">
        <v>20</v>
      </c>
      <c r="I39" s="23" t="s">
        <v>21</v>
      </c>
    </row>
    <row r="40" spans="3:10" s="2" customFormat="1" ht="15.75" customHeight="1" x14ac:dyDescent="0.4">
      <c r="C40" s="45" t="s">
        <v>12</v>
      </c>
      <c r="D40" s="25">
        <v>1</v>
      </c>
      <c r="E40" s="4" t="s">
        <v>7</v>
      </c>
      <c r="F40" s="4">
        <f>SUM(F9,F17,F27)</f>
        <v>91</v>
      </c>
      <c r="G40" s="4">
        <f>SUM(G9,G17,G27)</f>
        <v>26</v>
      </c>
      <c r="H40" s="5">
        <f t="shared" ref="H40:H45" si="3">IFERROR(ROUND(G40/F40,3),"")</f>
        <v>0.28599999999999998</v>
      </c>
      <c r="I40" s="40">
        <f>ROUND(AVERAGE(H40:H45),3)</f>
        <v>0.28599999999999998</v>
      </c>
    </row>
    <row r="41" spans="3:10" s="2" customFormat="1" ht="15.75" customHeight="1" x14ac:dyDescent="0.4">
      <c r="C41" s="42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26</v>
      </c>
      <c r="H41" s="6">
        <f t="shared" si="3"/>
        <v>0.28599999999999998</v>
      </c>
      <c r="I41" s="40"/>
    </row>
    <row r="42" spans="3:10" s="2" customFormat="1" ht="15.75" customHeight="1" x14ac:dyDescent="0.4">
      <c r="C42" s="41" t="s">
        <v>16</v>
      </c>
      <c r="D42" s="7">
        <v>3</v>
      </c>
      <c r="E42" s="3" t="s">
        <v>9</v>
      </c>
      <c r="F42" s="4">
        <f t="shared" si="4"/>
        <v>77</v>
      </c>
      <c r="G42" s="4">
        <f t="shared" si="4"/>
        <v>22</v>
      </c>
      <c r="H42" s="6">
        <f t="shared" si="3"/>
        <v>0.28599999999999998</v>
      </c>
      <c r="I42" s="39"/>
    </row>
    <row r="43" spans="3:10" s="2" customFormat="1" ht="15.75" customHeight="1" x14ac:dyDescent="0.4">
      <c r="C43" s="42"/>
      <c r="D43" s="7">
        <v>4</v>
      </c>
      <c r="E43" s="3" t="s">
        <v>10</v>
      </c>
      <c r="F43" s="4">
        <f t="shared" si="4"/>
        <v>56</v>
      </c>
      <c r="G43" s="4">
        <f t="shared" si="4"/>
        <v>16</v>
      </c>
      <c r="H43" s="6">
        <f t="shared" si="3"/>
        <v>0.28599999999999998</v>
      </c>
      <c r="I43" s="39"/>
    </row>
    <row r="44" spans="3:10" s="2" customFormat="1" ht="15.75" customHeight="1" thickBot="1" x14ac:dyDescent="0.45">
      <c r="C44" s="41" t="s">
        <v>17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39"/>
      <c r="J44" s="20" t="s">
        <v>23</v>
      </c>
    </row>
    <row r="45" spans="3:10" s="2" customFormat="1" ht="15.75" customHeight="1" thickBot="1" x14ac:dyDescent="0.45">
      <c r="C45" s="42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38"/>
      <c r="J45" s="21" t="str">
        <f>IF(I40="","",IF(I40&gt;=0.285,"4週8休以上",IF(I40&gt;=0.25,"4週7休以上4週8休未満",IF(I40&gt;=0.214,"4週6休以上4週7休未満",IF(0.214&gt;I40,"4週6休未満")))))</f>
        <v>4週8休以上</v>
      </c>
    </row>
    <row r="46" spans="3:10" s="2" customFormat="1" ht="28.5" customHeight="1" x14ac:dyDescent="0.4">
      <c r="D46" s="8"/>
      <c r="G46" s="9" t="s">
        <v>24</v>
      </c>
      <c r="I46" s="10"/>
      <c r="J46" s="10" t="s">
        <v>29</v>
      </c>
    </row>
    <row r="47" spans="3:10" s="2" customFormat="1" ht="28.5" customHeight="1" x14ac:dyDescent="0.4">
      <c r="D47" s="8"/>
      <c r="G47" s="9"/>
      <c r="J47" s="32" t="s">
        <v>14</v>
      </c>
    </row>
    <row r="48" spans="3:10" s="2" customFormat="1" ht="14.25" x14ac:dyDescent="0.4"/>
    <row r="49" spans="3:7" ht="18.75" customHeight="1" x14ac:dyDescent="0.4">
      <c r="C49" s="2" t="s">
        <v>43</v>
      </c>
      <c r="D49" s="2"/>
      <c r="E49" s="2"/>
      <c r="F49" s="2"/>
      <c r="G49" s="2"/>
    </row>
    <row r="50" spans="3:7" ht="18.75" customHeight="1" x14ac:dyDescent="0.4">
      <c r="C50" s="2" t="s">
        <v>27</v>
      </c>
      <c r="D50" s="2"/>
      <c r="E50" s="2"/>
      <c r="F50" s="2"/>
      <c r="G50" s="2"/>
    </row>
    <row r="51" spans="3:7" ht="18.75" customHeight="1" x14ac:dyDescent="0.4">
      <c r="C51" s="2" t="s">
        <v>26</v>
      </c>
      <c r="D51" s="2"/>
      <c r="E51" s="2"/>
      <c r="F51" s="2"/>
      <c r="G51" s="2"/>
    </row>
    <row r="52" spans="3:7" s="2" customFormat="1" ht="18.75" customHeight="1" x14ac:dyDescent="0.4">
      <c r="C52" s="27" t="s">
        <v>6</v>
      </c>
      <c r="D52" s="28"/>
      <c r="E52" s="27" t="s">
        <v>28</v>
      </c>
      <c r="F52" s="29"/>
    </row>
    <row r="53" spans="3:7" s="2" customFormat="1" ht="18.75" customHeight="1" x14ac:dyDescent="0.4">
      <c r="C53" s="30" t="s">
        <v>39</v>
      </c>
      <c r="D53" s="31"/>
      <c r="E53" s="43" t="s">
        <v>35</v>
      </c>
      <c r="F53" s="44"/>
    </row>
    <row r="54" spans="3:7" s="2" customFormat="1" ht="18.75" customHeight="1" x14ac:dyDescent="0.4">
      <c r="C54" s="30" t="s">
        <v>38</v>
      </c>
      <c r="D54" s="31"/>
      <c r="E54" s="43" t="s">
        <v>37</v>
      </c>
      <c r="F54" s="44"/>
    </row>
    <row r="55" spans="3:7" s="2" customFormat="1" ht="18.75" customHeight="1" x14ac:dyDescent="0.4">
      <c r="C55" s="30" t="s">
        <v>36</v>
      </c>
      <c r="D55" s="31"/>
      <c r="E55" s="43" t="s">
        <v>40</v>
      </c>
      <c r="F55" s="44"/>
      <c r="G55" s="2" t="s">
        <v>42</v>
      </c>
    </row>
    <row r="56" spans="3:7" s="2" customFormat="1" ht="18.75" customHeight="1" x14ac:dyDescent="0.4">
      <c r="C56" s="30" t="s">
        <v>34</v>
      </c>
      <c r="D56" s="31"/>
      <c r="E56" s="43" t="s">
        <v>41</v>
      </c>
      <c r="F56" s="44"/>
      <c r="G56" s="2" t="s">
        <v>42</v>
      </c>
    </row>
    <row r="57" spans="3:7" s="2" customFormat="1" ht="11.25" customHeight="1" x14ac:dyDescent="0.4"/>
    <row r="58" spans="3:7" ht="14.25" x14ac:dyDescent="0.4">
      <c r="C58" s="2"/>
      <c r="D58" s="2"/>
      <c r="E58" s="2"/>
      <c r="F58" s="2"/>
      <c r="G58" s="2"/>
    </row>
    <row r="59" spans="3:7" ht="14.25" x14ac:dyDescent="0.4">
      <c r="C59" s="2"/>
      <c r="D59" s="2"/>
      <c r="E59" s="2"/>
      <c r="F59" s="2"/>
      <c r="G59" s="2"/>
    </row>
    <row r="60" spans="3:7" ht="14.25" x14ac:dyDescent="0.4">
      <c r="C60" s="2"/>
      <c r="D60" s="2"/>
      <c r="E60" s="2"/>
      <c r="F60" s="2"/>
      <c r="G60" s="2"/>
    </row>
  </sheetData>
  <mergeCells count="32">
    <mergeCell ref="E53:F53"/>
    <mergeCell ref="E54:F54"/>
    <mergeCell ref="E55:F55"/>
    <mergeCell ref="E56:F56"/>
    <mergeCell ref="C38:C39"/>
    <mergeCell ref="D38:D39"/>
    <mergeCell ref="E38:E39"/>
    <mergeCell ref="C40:C41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C15:C16"/>
    <mergeCell ref="D15:D16"/>
    <mergeCell ref="E15:E16"/>
    <mergeCell ref="C17:C18"/>
    <mergeCell ref="I17:I22"/>
    <mergeCell ref="C19:C20"/>
    <mergeCell ref="C21:C22"/>
    <mergeCell ref="I9:I12"/>
    <mergeCell ref="C11:C12"/>
    <mergeCell ref="B7:B12"/>
    <mergeCell ref="C7:C8"/>
    <mergeCell ref="D7:D8"/>
    <mergeCell ref="E7:E8"/>
    <mergeCell ref="C9:C10"/>
  </mergeCells>
  <phoneticPr fontId="1"/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交替制休日取得状況表（記入例）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2023-03-17T10:31:56Z</dcterms:created>
  <dcterms:modified xsi:type="dcterms:W3CDTF">2025-09-05T04:27:53Z</dcterms:modified>
</cp:coreProperties>
</file>