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530" activeTab="2"/>
  </bookViews>
  <sheets>
    <sheet name="世帯数・人口の移り変わり" sheetId="1" r:id="rId1"/>
    <sheet name="人口構成" sheetId="2" r:id="rId2"/>
    <sheet name="人口の動き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F18" i="3"/>
  <c r="F19" i="3"/>
  <c r="C17" i="3"/>
  <c r="C18" i="3"/>
  <c r="C19" i="3"/>
  <c r="B17" i="3" l="1"/>
  <c r="B19" i="3"/>
  <c r="B18" i="3"/>
  <c r="F16" i="3"/>
  <c r="B16" i="3" s="1"/>
  <c r="C16" i="3"/>
  <c r="F15" i="3"/>
  <c r="C15" i="3"/>
  <c r="B15" i="3" s="1"/>
  <c r="F14" i="3"/>
  <c r="C14" i="3"/>
  <c r="B14" i="3"/>
  <c r="F13" i="3"/>
  <c r="C13" i="3"/>
  <c r="B13" i="3"/>
  <c r="F12" i="3"/>
  <c r="B12" i="3" s="1"/>
  <c r="C12" i="3"/>
  <c r="F11" i="3"/>
  <c r="C11" i="3"/>
  <c r="B11" i="3" s="1"/>
  <c r="F10" i="3"/>
  <c r="C10" i="3"/>
  <c r="B10" i="3"/>
  <c r="F9" i="3"/>
  <c r="C9" i="3"/>
  <c r="B9" i="3"/>
  <c r="F8" i="3"/>
  <c r="B8" i="3" s="1"/>
  <c r="C8" i="3"/>
  <c r="F7" i="3"/>
  <c r="C7" i="3"/>
  <c r="B7" i="3" s="1"/>
  <c r="J9" i="2"/>
  <c r="H9" i="2"/>
  <c r="F9" i="2"/>
  <c r="D9" i="2"/>
  <c r="F8" i="1"/>
  <c r="F7" i="1"/>
  <c r="E7" i="1"/>
  <c r="E6" i="1"/>
  <c r="F6" i="1" s="1"/>
</calcChain>
</file>

<file path=xl/sharedStrings.xml><?xml version="1.0" encoding="utf-8"?>
<sst xmlns="http://schemas.openxmlformats.org/spreadsheetml/2006/main" count="83" uniqueCount="59">
  <si>
    <t>◎世帯数・人口の推移（住民基本台帳）</t>
    <rPh sb="1" eb="4">
      <t>セタイスウ</t>
    </rPh>
    <rPh sb="5" eb="7">
      <t>ジンコウ</t>
    </rPh>
    <rPh sb="8" eb="10">
      <t>スイイ</t>
    </rPh>
    <rPh sb="11" eb="13">
      <t>ジュウミン</t>
    </rPh>
    <rPh sb="13" eb="15">
      <t>キホン</t>
    </rPh>
    <rPh sb="15" eb="17">
      <t>ダイチョウ</t>
    </rPh>
    <phoneticPr fontId="3"/>
  </si>
  <si>
    <t>（各年度末現在）</t>
    <rPh sb="1" eb="2">
      <t>カク</t>
    </rPh>
    <rPh sb="2" eb="3">
      <t>ネン</t>
    </rPh>
    <rPh sb="3" eb="4">
      <t>ド</t>
    </rPh>
    <rPh sb="4" eb="5">
      <t>マツ</t>
    </rPh>
    <rPh sb="5" eb="7">
      <t>ゲンザイ</t>
    </rPh>
    <phoneticPr fontId="3"/>
  </si>
  <si>
    <t>（単位：人）</t>
    <rPh sb="1" eb="3">
      <t>タンイ</t>
    </rPh>
    <rPh sb="4" eb="5">
      <t>ニン</t>
    </rPh>
    <phoneticPr fontId="3"/>
  </si>
  <si>
    <t>年度</t>
    <rPh sb="0" eb="1">
      <t>ネン</t>
    </rPh>
    <rPh sb="1" eb="2">
      <t>ド</t>
    </rPh>
    <phoneticPr fontId="3"/>
  </si>
  <si>
    <t>世帯数</t>
    <rPh sb="0" eb="3">
      <t>セタイスウ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</si>
  <si>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</si>
  <si>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1世帯当り人口</t>
    <rPh sb="1" eb="3">
      <t>セタイ</t>
    </rPh>
    <rPh sb="3" eb="4">
      <t>アタ</t>
    </rPh>
    <rPh sb="5" eb="7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</si>
  <si>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</si>
  <si>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</si>
  <si>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</si>
  <si>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Ｈ１６</t>
    <phoneticPr fontId="3"/>
  </si>
  <si>
    <t>H１７</t>
    <phoneticPr fontId="3"/>
  </si>
  <si>
    <t>H１８</t>
    <phoneticPr fontId="3"/>
  </si>
  <si>
    <t>Ｈ１９</t>
    <phoneticPr fontId="3"/>
  </si>
  <si>
    <t>Ｈ２０</t>
    <phoneticPr fontId="3"/>
  </si>
  <si>
    <t>Ｈ２１</t>
    <phoneticPr fontId="3"/>
  </si>
  <si>
    <t>Ｈ２２</t>
  </si>
  <si>
    <t>Ｈ２３</t>
  </si>
  <si>
    <t>Ｈ２４</t>
    <phoneticPr fontId="3"/>
  </si>
  <si>
    <t>Ｈ２５</t>
    <phoneticPr fontId="3"/>
  </si>
  <si>
    <t>資料：市民課</t>
    <rPh sb="0" eb="2">
      <t>シリョウ</t>
    </rPh>
    <rPh sb="3" eb="5">
      <t>シミン</t>
    </rPh>
    <rPh sb="5" eb="6">
      <t>カ</t>
    </rPh>
    <phoneticPr fontId="3"/>
  </si>
  <si>
    <t>◎人口構成（住民基本台帳）</t>
    <rPh sb="1" eb="3">
      <t>ジンコウ</t>
    </rPh>
    <rPh sb="3" eb="5">
      <t>コウセイ</t>
    </rPh>
    <rPh sb="6" eb="8">
      <t>ジュウミン</t>
    </rPh>
    <rPh sb="8" eb="10">
      <t>キホン</t>
    </rPh>
    <rPh sb="10" eb="12">
      <t>ダイチョウ</t>
    </rPh>
    <phoneticPr fontId="3"/>
  </si>
  <si>
    <t>（各年度末現在）</t>
    <rPh sb="1" eb="2">
      <t>カク</t>
    </rPh>
    <rPh sb="2" eb="3">
      <t>ネン</t>
    </rPh>
    <rPh sb="4" eb="5">
      <t>マツ</t>
    </rPh>
    <rPh sb="5" eb="7">
      <t>ゲンザイ</t>
    </rPh>
    <phoneticPr fontId="3"/>
  </si>
  <si>
    <t>（単位：人，％）</t>
    <rPh sb="1" eb="3">
      <t>タンイ</t>
    </rPh>
    <rPh sb="4" eb="5">
      <t>ニン</t>
    </rPh>
    <phoneticPr fontId="3"/>
  </si>
  <si>
    <t>総人口</t>
    <rPh sb="0" eb="3">
      <t>ソウジンコウ</t>
    </rPh>
    <phoneticPr fontId="3"/>
  </si>
  <si>
    <t>総人口の内訳</t>
    <rPh sb="0" eb="3">
      <t>ソウジンコウ</t>
    </rPh>
    <rPh sb="4" eb="6">
      <t>ウチワケ</t>
    </rPh>
    <phoneticPr fontId="3"/>
  </si>
  <si>
    <t>0～14歳</t>
    <rPh sb="4" eb="5">
      <t>サイ</t>
    </rPh>
    <phoneticPr fontId="3"/>
  </si>
  <si>
    <t>15～59歳</t>
    <rPh sb="5" eb="6">
      <t>サイ</t>
    </rPh>
    <phoneticPr fontId="3"/>
  </si>
  <si>
    <t>60～64歳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</si>
  <si>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</si>
  <si>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人口</t>
    <rPh sb="0" eb="2">
      <t>ジンコウ</t>
    </rPh>
    <phoneticPr fontId="3"/>
  </si>
  <si>
    <t>構成比</t>
    <rPh sb="0" eb="3">
      <t>コウセイヒ</t>
    </rPh>
    <phoneticPr fontId="3"/>
  </si>
  <si>
    <t>Ｈ１６</t>
    <phoneticPr fontId="3"/>
  </si>
  <si>
    <t>Ｈ１７</t>
  </si>
  <si>
    <t>Ｈ１８</t>
  </si>
  <si>
    <t>Ｈ１９</t>
  </si>
  <si>
    <t>Ｈ２０</t>
  </si>
  <si>
    <t>Ｈ２１</t>
  </si>
  <si>
    <t>Ｈ２３</t>
    <phoneticPr fontId="3"/>
  </si>
  <si>
    <t>Ｈ２４</t>
    <phoneticPr fontId="3"/>
  </si>
  <si>
    <t>Ｈ２５</t>
    <phoneticPr fontId="3"/>
  </si>
  <si>
    <t>資料：市民課</t>
    <rPh sb="0" eb="2">
      <t>シリョウ</t>
    </rPh>
    <rPh sb="3" eb="6">
      <t>シミンカ</t>
    </rPh>
    <phoneticPr fontId="3"/>
  </si>
  <si>
    <t>◎人口の動き（自然動態、社会動態）</t>
    <rPh sb="1" eb="3">
      <t>ジンコウ</t>
    </rPh>
    <rPh sb="4" eb="5">
      <t>ウゴ</t>
    </rPh>
    <rPh sb="7" eb="9">
      <t>シゼン</t>
    </rPh>
    <rPh sb="9" eb="11">
      <t>ドウタイ</t>
    </rPh>
    <rPh sb="12" eb="14">
      <t>シャカイ</t>
    </rPh>
    <rPh sb="14" eb="16">
      <t>ドウタイ</t>
    </rPh>
    <phoneticPr fontId="3"/>
  </si>
  <si>
    <t>(各年度末現在）</t>
    <rPh sb="1" eb="2">
      <t>カク</t>
    </rPh>
    <rPh sb="2" eb="3">
      <t>ネン</t>
    </rPh>
    <rPh sb="3" eb="4">
      <t>ド</t>
    </rPh>
    <rPh sb="4" eb="5">
      <t>マツ</t>
    </rPh>
    <rPh sb="5" eb="7">
      <t>ゲンザイニチゲンザイ</t>
    </rPh>
    <phoneticPr fontId="3"/>
  </si>
  <si>
    <t>年度</t>
    <rPh sb="0" eb="2">
      <t>ネンド</t>
    </rPh>
    <phoneticPr fontId="3"/>
  </si>
  <si>
    <t>増減人口</t>
    <rPh sb="0" eb="2">
      <t>ゾウゲン</t>
    </rPh>
    <rPh sb="2" eb="4">
      <t>ジンコウ</t>
    </rPh>
    <phoneticPr fontId="3"/>
  </si>
  <si>
    <t>自然動態　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</si>
  <si>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</si>
  <si>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自然増減</t>
    <rPh sb="0" eb="3">
      <t>シゼンゾウ</t>
    </rPh>
    <rPh sb="3" eb="4">
      <t>ゲン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</si>
  <si>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</si>
  <si>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</si>
  <si>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社会増減</t>
    <rPh sb="0" eb="2">
      <t>シャカイ</t>
    </rPh>
    <rPh sb="2" eb="4">
      <t>ゾウゲン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</si>
  <si>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</si>
  <si>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</si>
  <si>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Ｈ２４</t>
    <phoneticPr fontId="3"/>
  </si>
  <si>
    <t>Ｈ２５</t>
    <phoneticPr fontId="3"/>
  </si>
  <si>
    <t>Ｈ２６</t>
  </si>
  <si>
    <t>Ｈ２７</t>
  </si>
  <si>
    <t>Ｈ２８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</si>
</sst>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_ "/>
    <numFmt numFmtId="177" formatCode="0.0_ "/>
    <numFmt numFmtId="178" formatCode="#,##0.0_ ;[Red]\-#,##0.0\ "/>
    <numFmt numFmtId="179" formatCode="0;&quot;△ &quot;0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38" fontId="1" fillId="0" borderId="1" xfId="1" applyFill="1" applyBorder="1">
      <alignment vertical="center"/>
    </xf>
    <xf numFmtId="40" fontId="1" fillId="0" borderId="1" xfId="1" applyNumberFormat="1" applyFill="1" applyBorder="1">
      <alignment vertical="center"/>
    </xf>
    <xf numFmtId="38" fontId="1" fillId="0" borderId="1" xfId="1" applyBorder="1">
      <alignment vertical="center"/>
    </xf>
    <xf numFmtId="40" fontId="1" fillId="0" borderId="1" xfId="1" applyNumberFormat="1" applyBorder="1">
      <alignment vertical="center"/>
    </xf>
    <xf numFmtId="38" fontId="0" fillId="0" borderId="1" xfId="1" applyFont="1" applyBorder="1" applyAlignment="1">
      <alignment horizontal="right" vertical="center"/>
    </xf>
    <xf numFmtId="40" fontId="0" fillId="0" borderId="1" xfId="1" applyNumberFormat="1" applyFont="1" applyBorder="1" applyAlignment="1">
      <alignment horizontal="right" vertical="center"/>
    </xf>
    <xf numFmtId="0" fontId="5" fillId="0" borderId="0" xfId="2" applyAlignment="1" applyProtection="1">
      <alignment vertical="center"/>
    </xf>
    <xf numFmtId="38" fontId="0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1" applyNumberFormat="1" applyFont="1" applyBorder="1">
      <alignment vertical="center"/>
    </xf>
    <xf numFmtId="38" fontId="0" fillId="0" borderId="1" xfId="1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38" fontId="0" fillId="0" borderId="0" xfId="0" applyNumberFormat="1">
      <alignment vertical="center"/>
    </xf>
    <xf numFmtId="179" fontId="0" fillId="0" borderId="0" xfId="0" applyNumberForma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4" workbookViewId="0">
      <selection activeCell="H9" sqref="H9:H19"/>
    </sheetView>
  </sheetViews>
  <sheetFormatPr defaultRowHeight="13.5"/>
  <sheetData>
    <row r="1" spans="1:8" ht="27.75" customHeight="1">
      <c r="A1" s="26" t="s">
        <v>0</v>
      </c>
    </row>
    <row r="2" spans="1:8" ht="33" customHeight="1"/>
    <row r="3" spans="1:8" ht="21.75" customHeight="1">
      <c r="A3" t="s">
        <v>1</v>
      </c>
      <c r="B3" s="1"/>
      <c r="F3" s="2" t="s">
        <v>2</v>
      </c>
    </row>
    <row r="4" spans="1:8" ht="20.100000000000001" customHeight="1">
      <c r="A4" s="27" t="s">
        <v>3</v>
      </c>
      <c r="B4" s="27" t="s">
        <v>4</v>
      </c>
      <c r="C4" s="27" t="s">
        <v>5</v>
      </c>
      <c r="D4" s="27"/>
      <c r="E4" s="27"/>
      <c r="F4" s="28" t="s">
        <v>6</v>
      </c>
    </row>
    <row r="5" spans="1:8" ht="20.100000000000001" customHeight="1">
      <c r="A5" s="27"/>
      <c r="B5" s="27"/>
      <c r="C5" s="3" t="s">
        <v>7</v>
      </c>
      <c r="D5" s="3" t="s">
        <v>8</v>
      </c>
      <c r="E5" s="3" t="s">
        <v>9</v>
      </c>
      <c r="F5" s="28"/>
    </row>
    <row r="6" spans="1:8" ht="20.100000000000001" customHeight="1">
      <c r="A6" s="4" t="s">
        <v>10</v>
      </c>
      <c r="B6" s="5">
        <v>21244</v>
      </c>
      <c r="C6" s="5">
        <v>30302</v>
      </c>
      <c r="D6" s="5">
        <v>33880</v>
      </c>
      <c r="E6" s="5">
        <f>SUM(C6:D6)</f>
        <v>64182</v>
      </c>
      <c r="F6" s="6">
        <f>E6/B6</f>
        <v>3.0211824515157222</v>
      </c>
    </row>
    <row r="7" spans="1:8" ht="20.100000000000001" customHeight="1">
      <c r="A7" s="4" t="s">
        <v>11</v>
      </c>
      <c r="B7" s="7">
        <v>21638</v>
      </c>
      <c r="C7" s="7">
        <v>30280</v>
      </c>
      <c r="D7" s="7">
        <v>33951</v>
      </c>
      <c r="E7" s="7">
        <f>SUM(C7:D7)</f>
        <v>64231</v>
      </c>
      <c r="F7" s="8">
        <f>E7/B7</f>
        <v>2.9684351603660226</v>
      </c>
    </row>
    <row r="8" spans="1:8" ht="20.100000000000001" customHeight="1">
      <c r="A8" s="4" t="s">
        <v>12</v>
      </c>
      <c r="B8" s="7">
        <v>21868</v>
      </c>
      <c r="C8" s="7">
        <v>30194</v>
      </c>
      <c r="D8" s="7">
        <v>33792</v>
      </c>
      <c r="E8" s="7">
        <v>63986</v>
      </c>
      <c r="F8" s="8">
        <f>E8/B8</f>
        <v>2.9260106091092006</v>
      </c>
    </row>
    <row r="9" spans="1:8" ht="20.100000000000001" customHeight="1">
      <c r="A9" s="4" t="s">
        <v>13</v>
      </c>
      <c r="B9" s="7">
        <v>21997</v>
      </c>
      <c r="C9" s="7">
        <v>30039</v>
      </c>
      <c r="D9" s="7">
        <v>33605</v>
      </c>
      <c r="E9" s="7">
        <v>63644</v>
      </c>
      <c r="F9" s="8">
        <v>2.89</v>
      </c>
      <c r="H9" s="35"/>
    </row>
    <row r="10" spans="1:8" ht="20.100000000000001" customHeight="1">
      <c r="A10" s="4" t="s">
        <v>14</v>
      </c>
      <c r="B10" s="7">
        <v>22226</v>
      </c>
      <c r="C10" s="7">
        <v>29873</v>
      </c>
      <c r="D10" s="7">
        <v>33405</v>
      </c>
      <c r="E10" s="7">
        <v>63278</v>
      </c>
      <c r="F10" s="8">
        <v>2.84</v>
      </c>
      <c r="H10" s="35"/>
    </row>
    <row r="11" spans="1:8" ht="20.100000000000001" customHeight="1">
      <c r="A11" s="4" t="s">
        <v>15</v>
      </c>
      <c r="B11" s="7">
        <v>22414</v>
      </c>
      <c r="C11" s="7">
        <v>29784</v>
      </c>
      <c r="D11" s="7">
        <v>33349</v>
      </c>
      <c r="E11" s="7">
        <v>63133</v>
      </c>
      <c r="F11" s="8">
        <v>2.81</v>
      </c>
      <c r="H11" s="35"/>
    </row>
    <row r="12" spans="1:8" ht="20.100000000000001" customHeight="1">
      <c r="A12" s="4" t="s">
        <v>16</v>
      </c>
      <c r="B12" s="7">
        <v>22586</v>
      </c>
      <c r="C12" s="7">
        <v>29530</v>
      </c>
      <c r="D12" s="7">
        <v>33041</v>
      </c>
      <c r="E12" s="7">
        <v>62571</v>
      </c>
      <c r="F12" s="8">
        <v>2.77</v>
      </c>
      <c r="H12" s="35"/>
    </row>
    <row r="13" spans="1:8" ht="20.100000000000001" customHeight="1">
      <c r="A13" s="4" t="s">
        <v>17</v>
      </c>
      <c r="B13" s="7">
        <v>22807</v>
      </c>
      <c r="C13" s="7">
        <v>29395</v>
      </c>
      <c r="D13" s="7">
        <v>32841</v>
      </c>
      <c r="E13" s="7">
        <v>62236</v>
      </c>
      <c r="F13" s="8">
        <v>2.73</v>
      </c>
      <c r="H13" s="35"/>
    </row>
    <row r="14" spans="1:8" ht="20.100000000000001" customHeight="1">
      <c r="A14" s="4" t="s">
        <v>18</v>
      </c>
      <c r="B14" s="9">
        <v>23134</v>
      </c>
      <c r="C14" s="9">
        <v>29300</v>
      </c>
      <c r="D14" s="9">
        <v>32699</v>
      </c>
      <c r="E14" s="9">
        <v>61999</v>
      </c>
      <c r="F14" s="10">
        <v>2.68</v>
      </c>
      <c r="H14" s="35"/>
    </row>
    <row r="15" spans="1:8" ht="20.100000000000001" customHeight="1">
      <c r="A15" s="4" t="s">
        <v>19</v>
      </c>
      <c r="B15" s="9">
        <v>23325</v>
      </c>
      <c r="C15" s="9">
        <v>29162</v>
      </c>
      <c r="D15" s="9">
        <v>32483</v>
      </c>
      <c r="E15" s="9">
        <v>61645</v>
      </c>
      <c r="F15" s="10">
        <v>2.64</v>
      </c>
      <c r="H15" s="35"/>
    </row>
    <row r="16" spans="1:8" ht="20.100000000000001" customHeight="1">
      <c r="A16" s="4" t="s">
        <v>56</v>
      </c>
      <c r="B16" s="9">
        <v>23491</v>
      </c>
      <c r="C16" s="9">
        <v>28894</v>
      </c>
      <c r="D16" s="9">
        <v>32195</v>
      </c>
      <c r="E16" s="9">
        <v>61089</v>
      </c>
      <c r="F16" s="10">
        <v>2.6</v>
      </c>
      <c r="H16" s="35"/>
    </row>
    <row r="17" spans="1:8" ht="20.100000000000001" customHeight="1">
      <c r="A17" s="4" t="s">
        <v>57</v>
      </c>
      <c r="B17" s="9">
        <v>23674</v>
      </c>
      <c r="C17" s="9">
        <v>28662</v>
      </c>
      <c r="D17" s="9">
        <v>31937</v>
      </c>
      <c r="E17" s="9">
        <v>60599</v>
      </c>
      <c r="F17" s="10">
        <v>2.56</v>
      </c>
      <c r="H17" s="35"/>
    </row>
    <row r="18" spans="1:8" ht="20.100000000000001" customHeight="1">
      <c r="A18" s="4" t="s">
        <v>58</v>
      </c>
      <c r="B18" s="9">
        <v>23724</v>
      </c>
      <c r="C18" s="9">
        <v>28471</v>
      </c>
      <c r="D18" s="9">
        <v>31457</v>
      </c>
      <c r="E18" s="9">
        <v>59928</v>
      </c>
      <c r="F18" s="10">
        <v>2.52</v>
      </c>
      <c r="H18" s="35"/>
    </row>
    <row r="19" spans="1:8" ht="23.25" customHeight="1">
      <c r="F19" s="1" t="s">
        <v>20</v>
      </c>
    </row>
  </sheetData>
  <mergeCells count="4">
    <mergeCell ref="A4:A5"/>
    <mergeCell ref="B4:B5"/>
    <mergeCell ref="C4:E4"/>
    <mergeCell ref="F4:F5"/>
  </mergeCells>
  <phoneticPr fontId="2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F20" sqref="F20"/>
    </sheetView>
  </sheetViews>
  <sheetFormatPr defaultRowHeight="13.5"/>
  <sheetData>
    <row r="1" spans="1:11" ht="14.25">
      <c r="A1" s="26" t="s">
        <v>21</v>
      </c>
      <c r="K1" s="11"/>
    </row>
    <row r="3" spans="1:11" ht="21" customHeight="1">
      <c r="A3" t="s">
        <v>22</v>
      </c>
      <c r="I3" s="30" t="s">
        <v>23</v>
      </c>
      <c r="J3" s="30"/>
    </row>
    <row r="4" spans="1:11" ht="17.25" customHeight="1">
      <c r="A4" s="27" t="s">
        <v>3</v>
      </c>
      <c r="B4" s="27" t="s">
        <v>24</v>
      </c>
      <c r="C4" s="27" t="s">
        <v>25</v>
      </c>
      <c r="D4" s="27"/>
      <c r="E4" s="27"/>
      <c r="F4" s="27"/>
      <c r="G4" s="27"/>
      <c r="H4" s="27"/>
      <c r="I4" s="27"/>
      <c r="J4" s="27"/>
    </row>
    <row r="5" spans="1:11" ht="18" customHeight="1">
      <c r="A5" s="27"/>
      <c r="B5" s="27"/>
      <c r="C5" s="27" t="s">
        <v>26</v>
      </c>
      <c r="D5" s="27"/>
      <c r="E5" s="27" t="s">
        <v>27</v>
      </c>
      <c r="F5" s="27"/>
      <c r="G5" s="27" t="s">
        <v>28</v>
      </c>
      <c r="H5" s="27"/>
      <c r="I5" s="27" t="s">
        <v>29</v>
      </c>
      <c r="J5" s="27"/>
    </row>
    <row r="6" spans="1:11" ht="19.5" customHeight="1">
      <c r="A6" s="27"/>
      <c r="B6" s="27"/>
      <c r="C6" s="3" t="s">
        <v>30</v>
      </c>
      <c r="D6" s="3" t="s">
        <v>31</v>
      </c>
      <c r="E6" s="3" t="s">
        <v>30</v>
      </c>
      <c r="F6" s="3" t="s">
        <v>31</v>
      </c>
      <c r="G6" s="3" t="s">
        <v>30</v>
      </c>
      <c r="H6" s="3" t="s">
        <v>31</v>
      </c>
      <c r="I6" s="3" t="s">
        <v>30</v>
      </c>
      <c r="J6" s="3" t="s">
        <v>31</v>
      </c>
    </row>
    <row r="7" spans="1:11" ht="20.100000000000001" customHeight="1">
      <c r="A7" s="4" t="s">
        <v>32</v>
      </c>
      <c r="B7" s="12">
        <v>64182</v>
      </c>
      <c r="C7" s="12">
        <v>8834</v>
      </c>
      <c r="D7" s="13">
        <v>13.8</v>
      </c>
      <c r="E7" s="12">
        <v>35314</v>
      </c>
      <c r="F7" s="14">
        <v>55</v>
      </c>
      <c r="G7" s="12">
        <v>3980</v>
      </c>
      <c r="H7" s="13">
        <v>6.2</v>
      </c>
      <c r="I7" s="12">
        <v>16054</v>
      </c>
      <c r="J7" s="14">
        <v>25</v>
      </c>
    </row>
    <row r="8" spans="1:11" ht="20.100000000000001" customHeight="1">
      <c r="A8" s="4" t="s">
        <v>33</v>
      </c>
      <c r="B8" s="12">
        <v>64231</v>
      </c>
      <c r="C8" s="12">
        <v>8790</v>
      </c>
      <c r="D8" s="15">
        <v>13.7</v>
      </c>
      <c r="E8" s="12">
        <v>35349</v>
      </c>
      <c r="F8" s="15">
        <v>55</v>
      </c>
      <c r="G8" s="12">
        <v>3801</v>
      </c>
      <c r="H8" s="15">
        <v>5.9</v>
      </c>
      <c r="I8" s="12">
        <v>16291</v>
      </c>
      <c r="J8" s="15">
        <v>25.4</v>
      </c>
    </row>
    <row r="9" spans="1:11" ht="20.100000000000001" customHeight="1">
      <c r="A9" s="4" t="s">
        <v>34</v>
      </c>
      <c r="B9" s="12">
        <v>63986</v>
      </c>
      <c r="C9" s="12">
        <v>8684</v>
      </c>
      <c r="D9" s="14">
        <f>C9/B9%</f>
        <v>13.571718813490451</v>
      </c>
      <c r="E9" s="12">
        <v>34947</v>
      </c>
      <c r="F9" s="14">
        <f>E9/B9%</f>
        <v>54.61663488888194</v>
      </c>
      <c r="G9" s="12">
        <v>3784</v>
      </c>
      <c r="H9" s="14">
        <f>G9/B9%</f>
        <v>5.9137936423592663</v>
      </c>
      <c r="I9" s="12">
        <v>16571</v>
      </c>
      <c r="J9" s="14">
        <f>I9/B9%</f>
        <v>25.897852655268338</v>
      </c>
    </row>
    <row r="10" spans="1:11" ht="20.100000000000001" customHeight="1">
      <c r="A10" s="4" t="s">
        <v>35</v>
      </c>
      <c r="B10" s="12">
        <v>63644</v>
      </c>
      <c r="C10" s="12">
        <v>8556</v>
      </c>
      <c r="D10" s="14">
        <v>13.4</v>
      </c>
      <c r="E10" s="12">
        <v>34210</v>
      </c>
      <c r="F10" s="14">
        <v>53.8</v>
      </c>
      <c r="G10" s="12">
        <v>4128</v>
      </c>
      <c r="H10" s="14">
        <v>6.5</v>
      </c>
      <c r="I10" s="12">
        <v>16750</v>
      </c>
      <c r="J10" s="14">
        <v>26.3</v>
      </c>
    </row>
    <row r="11" spans="1:11" ht="20.100000000000001" customHeight="1">
      <c r="A11" s="4" t="s">
        <v>36</v>
      </c>
      <c r="B11" s="12">
        <v>63278</v>
      </c>
      <c r="C11" s="12">
        <v>8441</v>
      </c>
      <c r="D11" s="14">
        <v>13.3</v>
      </c>
      <c r="E11" s="12">
        <v>33469</v>
      </c>
      <c r="F11" s="14">
        <v>52.9</v>
      </c>
      <c r="G11" s="12">
        <v>4480</v>
      </c>
      <c r="H11" s="14">
        <v>7.1</v>
      </c>
      <c r="I11" s="12">
        <v>16888</v>
      </c>
      <c r="J11" s="14">
        <v>26.7</v>
      </c>
    </row>
    <row r="12" spans="1:11" ht="20.100000000000001" customHeight="1">
      <c r="A12" s="4" t="s">
        <v>37</v>
      </c>
      <c r="B12" s="12">
        <v>63133</v>
      </c>
      <c r="C12" s="12">
        <v>8343</v>
      </c>
      <c r="D12" s="14">
        <v>13.214958896298301</v>
      </c>
      <c r="E12" s="12">
        <v>32945</v>
      </c>
      <c r="F12" s="14">
        <v>52.183485657263198</v>
      </c>
      <c r="G12" s="12">
        <v>4777</v>
      </c>
      <c r="H12" s="14">
        <v>7.5665658213612499</v>
      </c>
      <c r="I12" s="12">
        <v>17068</v>
      </c>
      <c r="J12" s="14">
        <v>27.034989625077198</v>
      </c>
    </row>
    <row r="13" spans="1:11" ht="20.100000000000001" customHeight="1">
      <c r="A13" s="4" t="s">
        <v>16</v>
      </c>
      <c r="B13" s="12">
        <v>62571</v>
      </c>
      <c r="C13" s="12">
        <v>8189</v>
      </c>
      <c r="D13" s="14">
        <v>13.1</v>
      </c>
      <c r="E13" s="12">
        <v>32161</v>
      </c>
      <c r="F13" s="14">
        <v>51.4</v>
      </c>
      <c r="G13" s="12">
        <v>5224</v>
      </c>
      <c r="H13" s="14">
        <v>8.3000000000000007</v>
      </c>
      <c r="I13" s="12">
        <v>16997</v>
      </c>
      <c r="J13" s="14">
        <v>27.2</v>
      </c>
    </row>
    <row r="14" spans="1:11" ht="20.100000000000001" customHeight="1">
      <c r="A14" s="4" t="s">
        <v>38</v>
      </c>
      <c r="B14" s="12">
        <v>62236</v>
      </c>
      <c r="C14" s="12">
        <v>8126</v>
      </c>
      <c r="D14" s="14">
        <v>13.1</v>
      </c>
      <c r="E14" s="12">
        <v>31520</v>
      </c>
      <c r="F14" s="14">
        <v>50.6</v>
      </c>
      <c r="G14" s="12">
        <v>5427</v>
      </c>
      <c r="H14" s="14">
        <v>8.6999999999999993</v>
      </c>
      <c r="I14" s="12">
        <v>17163</v>
      </c>
      <c r="J14" s="14">
        <v>27.6</v>
      </c>
    </row>
    <row r="15" spans="1:11" ht="20.100000000000001" customHeight="1">
      <c r="A15" s="4" t="s">
        <v>39</v>
      </c>
      <c r="B15" s="16">
        <v>61999</v>
      </c>
      <c r="C15" s="16">
        <v>8032</v>
      </c>
      <c r="D15" s="14">
        <v>13</v>
      </c>
      <c r="E15" s="16">
        <v>31085</v>
      </c>
      <c r="F15" s="14">
        <v>50.1</v>
      </c>
      <c r="G15" s="16">
        <v>5250</v>
      </c>
      <c r="H15" s="14">
        <v>8.5</v>
      </c>
      <c r="I15" s="16">
        <v>17632</v>
      </c>
      <c r="J15" s="14">
        <v>28.4</v>
      </c>
    </row>
    <row r="16" spans="1:11" ht="20.100000000000001" customHeight="1">
      <c r="A16" s="4" t="s">
        <v>40</v>
      </c>
      <c r="B16" s="16">
        <v>61645</v>
      </c>
      <c r="C16" s="16">
        <v>8023</v>
      </c>
      <c r="D16" s="14">
        <v>13</v>
      </c>
      <c r="E16" s="16">
        <v>30393</v>
      </c>
      <c r="F16" s="14">
        <v>49.3</v>
      </c>
      <c r="G16" s="16">
        <v>5103</v>
      </c>
      <c r="H16" s="14">
        <v>8.3000000000000007</v>
      </c>
      <c r="I16" s="16">
        <v>18126</v>
      </c>
      <c r="J16" s="14">
        <v>29.4</v>
      </c>
    </row>
    <row r="17" spans="1:10" ht="20.100000000000001" customHeight="1">
      <c r="A17" s="4" t="s">
        <v>56</v>
      </c>
      <c r="B17" s="16">
        <v>61089</v>
      </c>
      <c r="C17" s="16">
        <v>7957</v>
      </c>
      <c r="D17" s="14">
        <v>13</v>
      </c>
      <c r="E17" s="16">
        <v>29724</v>
      </c>
      <c r="F17" s="14">
        <v>48.7</v>
      </c>
      <c r="G17" s="16">
        <v>4943</v>
      </c>
      <c r="H17" s="14">
        <v>8.1</v>
      </c>
      <c r="I17" s="16">
        <v>18465</v>
      </c>
      <c r="J17" s="14">
        <v>30.2</v>
      </c>
    </row>
    <row r="18" spans="1:10" ht="20.100000000000001" customHeight="1">
      <c r="A18" s="4" t="s">
        <v>57</v>
      </c>
      <c r="B18" s="16">
        <v>60599</v>
      </c>
      <c r="C18" s="16">
        <v>7891</v>
      </c>
      <c r="D18" s="14">
        <v>13</v>
      </c>
      <c r="E18" s="16">
        <v>29133</v>
      </c>
      <c r="F18" s="14">
        <v>48.1</v>
      </c>
      <c r="G18" s="16">
        <v>4778</v>
      </c>
      <c r="H18" s="14">
        <v>7.9</v>
      </c>
      <c r="I18" s="16">
        <v>18797</v>
      </c>
      <c r="J18" s="14">
        <v>31</v>
      </c>
    </row>
    <row r="19" spans="1:10" ht="20.100000000000001" customHeight="1">
      <c r="A19" s="4" t="s">
        <v>58</v>
      </c>
      <c r="B19" s="16">
        <v>59928</v>
      </c>
      <c r="C19" s="16">
        <v>7733</v>
      </c>
      <c r="D19" s="14">
        <v>12.9</v>
      </c>
      <c r="E19" s="16">
        <v>28554</v>
      </c>
      <c r="F19" s="14">
        <v>47.7</v>
      </c>
      <c r="G19" s="16">
        <v>4572</v>
      </c>
      <c r="H19" s="14">
        <v>7.6</v>
      </c>
      <c r="I19" s="16">
        <v>19069</v>
      </c>
      <c r="J19" s="14">
        <v>31.8</v>
      </c>
    </row>
    <row r="20" spans="1:10" ht="18.75" customHeight="1">
      <c r="I20" s="29" t="s">
        <v>41</v>
      </c>
      <c r="J20" s="29"/>
    </row>
  </sheetData>
  <mergeCells count="9">
    <mergeCell ref="I20:J20"/>
    <mergeCell ref="I3:J3"/>
    <mergeCell ref="A4:A6"/>
    <mergeCell ref="B4:B6"/>
    <mergeCell ref="C4:J4"/>
    <mergeCell ref="C5:D5"/>
    <mergeCell ref="E5:F5"/>
    <mergeCell ref="G5:H5"/>
    <mergeCell ref="I5:J5"/>
  </mergeCells>
  <phoneticPr fontId="2"/>
  <pageMargins left="1" right="1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Zeros="0" tabSelected="1" workbookViewId="0">
      <selection activeCell="I18" sqref="I18"/>
    </sheetView>
  </sheetViews>
  <sheetFormatPr defaultRowHeight="13.5"/>
  <sheetData>
    <row r="1" spans="1:10" ht="29.25" customHeight="1">
      <c r="A1" s="26" t="s">
        <v>42</v>
      </c>
    </row>
    <row r="2" spans="1:10">
      <c r="A2" s="17"/>
      <c r="B2" s="17"/>
      <c r="C2" s="17"/>
      <c r="D2" s="17"/>
      <c r="E2" s="17"/>
      <c r="F2" s="17"/>
    </row>
    <row r="3" spans="1:10" ht="24.75" customHeight="1">
      <c r="A3" t="s">
        <v>43</v>
      </c>
      <c r="D3" s="18"/>
      <c r="E3" s="18"/>
      <c r="F3" s="18"/>
      <c r="H3" s="19" t="s">
        <v>2</v>
      </c>
    </row>
    <row r="4" spans="1:10">
      <c r="A4" s="27" t="s">
        <v>44</v>
      </c>
      <c r="B4" s="27" t="s">
        <v>45</v>
      </c>
      <c r="C4" s="27" t="s">
        <v>46</v>
      </c>
      <c r="D4" s="27"/>
      <c r="E4" s="27"/>
      <c r="F4" s="31" t="s">
        <v>47</v>
      </c>
      <c r="G4" s="32"/>
      <c r="H4" s="33"/>
    </row>
    <row r="5" spans="1:10">
      <c r="A5" s="27"/>
      <c r="B5" s="27"/>
      <c r="C5" s="27" t="s">
        <v>48</v>
      </c>
      <c r="D5" s="34" t="s">
        <v>49</v>
      </c>
      <c r="E5" s="34" t="s">
        <v>50</v>
      </c>
      <c r="F5" s="27" t="s">
        <v>51</v>
      </c>
      <c r="G5" s="34" t="s">
        <v>52</v>
      </c>
      <c r="H5" s="34" t="s">
        <v>53</v>
      </c>
    </row>
    <row r="6" spans="1:10">
      <c r="A6" s="27"/>
      <c r="B6" s="27"/>
      <c r="C6" s="27"/>
      <c r="D6" s="34"/>
      <c r="E6" s="34"/>
      <c r="F6" s="27"/>
      <c r="G6" s="34"/>
      <c r="H6" s="34"/>
    </row>
    <row r="7" spans="1:10" ht="15" customHeight="1">
      <c r="A7" s="4" t="s">
        <v>32</v>
      </c>
      <c r="B7" s="20">
        <f t="shared" ref="B7:B13" si="0">C7+F7</f>
        <v>-222</v>
      </c>
      <c r="C7" s="20">
        <f t="shared" ref="C7:C13" si="1">D7-E7</f>
        <v>-150</v>
      </c>
      <c r="D7" s="21">
        <v>490</v>
      </c>
      <c r="E7" s="21">
        <v>640</v>
      </c>
      <c r="F7" s="21">
        <f t="shared" ref="F7:F13" si="2">G7-H7</f>
        <v>-72</v>
      </c>
      <c r="G7" s="9">
        <v>2307</v>
      </c>
      <c r="H7" s="9">
        <v>2379</v>
      </c>
    </row>
    <row r="8" spans="1:10" ht="15" customHeight="1">
      <c r="A8" s="4" t="s">
        <v>33</v>
      </c>
      <c r="B8" s="20">
        <f t="shared" si="0"/>
        <v>179</v>
      </c>
      <c r="C8" s="20">
        <f t="shared" si="1"/>
        <v>-187</v>
      </c>
      <c r="D8" s="22">
        <v>491</v>
      </c>
      <c r="E8" s="22">
        <v>678</v>
      </c>
      <c r="F8" s="21">
        <f t="shared" si="2"/>
        <v>366</v>
      </c>
      <c r="G8" s="9">
        <v>2393</v>
      </c>
      <c r="H8" s="9">
        <v>2027</v>
      </c>
    </row>
    <row r="9" spans="1:10" ht="15" customHeight="1">
      <c r="A9" s="4" t="s">
        <v>34</v>
      </c>
      <c r="B9" s="20">
        <f t="shared" si="0"/>
        <v>-316</v>
      </c>
      <c r="C9" s="20">
        <f t="shared" si="1"/>
        <v>-149</v>
      </c>
      <c r="D9" s="22">
        <v>520</v>
      </c>
      <c r="E9" s="22">
        <v>669</v>
      </c>
      <c r="F9" s="21">
        <f t="shared" si="2"/>
        <v>-167</v>
      </c>
      <c r="G9" s="9">
        <v>2000</v>
      </c>
      <c r="H9" s="9">
        <v>2167</v>
      </c>
    </row>
    <row r="10" spans="1:10" ht="15" customHeight="1">
      <c r="A10" s="4" t="s">
        <v>35</v>
      </c>
      <c r="B10" s="20">
        <f t="shared" si="0"/>
        <v>-324</v>
      </c>
      <c r="C10" s="20">
        <f t="shared" si="1"/>
        <v>-138</v>
      </c>
      <c r="D10" s="22">
        <v>526</v>
      </c>
      <c r="E10" s="22">
        <v>664</v>
      </c>
      <c r="F10" s="21">
        <f t="shared" si="2"/>
        <v>-186</v>
      </c>
      <c r="G10" s="9">
        <v>2085</v>
      </c>
      <c r="H10" s="9">
        <v>2271</v>
      </c>
    </row>
    <row r="11" spans="1:10" ht="15" customHeight="1">
      <c r="A11" s="4" t="s">
        <v>36</v>
      </c>
      <c r="B11" s="20">
        <f t="shared" si="0"/>
        <v>-442</v>
      </c>
      <c r="C11" s="20">
        <f t="shared" si="1"/>
        <v>-201</v>
      </c>
      <c r="D11" s="23">
        <v>523</v>
      </c>
      <c r="E11" s="23">
        <v>724</v>
      </c>
      <c r="F11" s="21">
        <f t="shared" si="2"/>
        <v>-241</v>
      </c>
      <c r="G11" s="24">
        <v>2057</v>
      </c>
      <c r="H11" s="24">
        <v>2298</v>
      </c>
    </row>
    <row r="12" spans="1:10" ht="15" customHeight="1">
      <c r="A12" s="4" t="s">
        <v>37</v>
      </c>
      <c r="B12" s="20">
        <f t="shared" si="0"/>
        <v>-169</v>
      </c>
      <c r="C12" s="20">
        <f t="shared" si="1"/>
        <v>-222</v>
      </c>
      <c r="D12" s="23">
        <v>492</v>
      </c>
      <c r="E12" s="23">
        <v>714</v>
      </c>
      <c r="F12" s="21">
        <f t="shared" si="2"/>
        <v>53</v>
      </c>
      <c r="G12" s="24">
        <v>2063</v>
      </c>
      <c r="H12" s="24">
        <v>2010</v>
      </c>
      <c r="I12" s="25"/>
    </row>
    <row r="13" spans="1:10" ht="15" customHeight="1">
      <c r="A13" s="4" t="s">
        <v>16</v>
      </c>
      <c r="B13" s="20">
        <f t="shared" si="0"/>
        <v>-615</v>
      </c>
      <c r="C13" s="20">
        <f t="shared" si="1"/>
        <v>-307</v>
      </c>
      <c r="D13" s="23">
        <v>487</v>
      </c>
      <c r="E13" s="23">
        <v>794</v>
      </c>
      <c r="F13" s="21">
        <f t="shared" si="2"/>
        <v>-308</v>
      </c>
      <c r="G13" s="24">
        <v>1890</v>
      </c>
      <c r="H13" s="24">
        <v>2198</v>
      </c>
      <c r="I13" s="17"/>
    </row>
    <row r="14" spans="1:10" ht="15" customHeight="1">
      <c r="A14" s="4" t="s">
        <v>17</v>
      </c>
      <c r="B14" s="20">
        <f>C14+F14</f>
        <v>-336</v>
      </c>
      <c r="C14" s="20">
        <f>D14-E14</f>
        <v>-218</v>
      </c>
      <c r="D14" s="23">
        <v>530</v>
      </c>
      <c r="E14" s="23">
        <v>748</v>
      </c>
      <c r="F14" s="21">
        <f>G14-H14</f>
        <v>-118</v>
      </c>
      <c r="G14" s="24">
        <v>1935</v>
      </c>
      <c r="H14" s="24">
        <v>2053</v>
      </c>
      <c r="I14" s="17"/>
    </row>
    <row r="15" spans="1:10" ht="15" customHeight="1">
      <c r="A15" s="4" t="s">
        <v>54</v>
      </c>
      <c r="B15" s="20">
        <f>C15+F15</f>
        <v>-254</v>
      </c>
      <c r="C15" s="20">
        <f>D15-E15</f>
        <v>-272</v>
      </c>
      <c r="D15" s="23">
        <v>493</v>
      </c>
      <c r="E15" s="23">
        <v>765</v>
      </c>
      <c r="F15" s="21">
        <f>G15-H15</f>
        <v>18</v>
      </c>
      <c r="G15" s="24">
        <v>2201</v>
      </c>
      <c r="H15" s="24">
        <v>2183</v>
      </c>
      <c r="I15" s="17"/>
      <c r="J15" s="35"/>
    </row>
    <row r="16" spans="1:10" ht="15" customHeight="1">
      <c r="A16" s="4" t="s">
        <v>55</v>
      </c>
      <c r="B16" s="20">
        <f>C16+F16</f>
        <v>-327</v>
      </c>
      <c r="C16" s="20">
        <f>D16-E16</f>
        <v>-222</v>
      </c>
      <c r="D16" s="23">
        <v>526</v>
      </c>
      <c r="E16" s="23">
        <v>748</v>
      </c>
      <c r="F16" s="21">
        <f>G16-H16</f>
        <v>-105</v>
      </c>
      <c r="G16" s="24">
        <v>2008</v>
      </c>
      <c r="H16" s="24">
        <v>2113</v>
      </c>
      <c r="I16" s="17"/>
      <c r="J16" s="35"/>
    </row>
    <row r="17" spans="1:10" ht="15" customHeight="1">
      <c r="A17" s="4" t="s">
        <v>56</v>
      </c>
      <c r="B17" s="20">
        <f t="shared" ref="B17:B19" si="3">C17+F17</f>
        <v>-556</v>
      </c>
      <c r="C17" s="20">
        <f t="shared" ref="C17:C19" si="4">D17-E17</f>
        <v>-347</v>
      </c>
      <c r="D17" s="23">
        <v>476</v>
      </c>
      <c r="E17" s="23">
        <v>823</v>
      </c>
      <c r="F17" s="21">
        <f t="shared" ref="F17:F19" si="5">G17-H17</f>
        <v>-209</v>
      </c>
      <c r="G17" s="24">
        <v>1933</v>
      </c>
      <c r="H17" s="24">
        <v>2142</v>
      </c>
      <c r="I17" s="17"/>
      <c r="J17" s="35"/>
    </row>
    <row r="18" spans="1:10" ht="15" customHeight="1">
      <c r="A18" s="4" t="s">
        <v>57</v>
      </c>
      <c r="B18" s="20">
        <f t="shared" si="3"/>
        <v>-490</v>
      </c>
      <c r="C18" s="20">
        <f t="shared" si="4"/>
        <v>-339</v>
      </c>
      <c r="D18" s="23">
        <v>470</v>
      </c>
      <c r="E18" s="23">
        <v>809</v>
      </c>
      <c r="F18" s="21">
        <f t="shared" si="5"/>
        <v>-151</v>
      </c>
      <c r="G18" s="24">
        <v>2090</v>
      </c>
      <c r="H18" s="24">
        <v>2241</v>
      </c>
      <c r="I18" s="17"/>
      <c r="J18" s="35"/>
    </row>
    <row r="19" spans="1:10" ht="15" customHeight="1">
      <c r="A19" s="4" t="s">
        <v>58</v>
      </c>
      <c r="B19" s="20">
        <f t="shared" si="3"/>
        <v>-671</v>
      </c>
      <c r="C19" s="20">
        <f t="shared" si="4"/>
        <v>-383</v>
      </c>
      <c r="D19" s="23">
        <v>424</v>
      </c>
      <c r="E19" s="23">
        <v>807</v>
      </c>
      <c r="F19" s="21">
        <f t="shared" si="5"/>
        <v>-288</v>
      </c>
      <c r="G19" s="24">
        <v>1935</v>
      </c>
      <c r="H19" s="24">
        <v>2223</v>
      </c>
      <c r="I19" s="17"/>
      <c r="J19" s="35"/>
    </row>
    <row r="20" spans="1:10" ht="21" customHeight="1">
      <c r="G20" s="29" t="s">
        <v>41</v>
      </c>
      <c r="H20" s="29"/>
      <c r="I20" s="1"/>
    </row>
    <row r="21" spans="1:10">
      <c r="B21" s="36"/>
    </row>
  </sheetData>
  <mergeCells count="11">
    <mergeCell ref="G20:H20"/>
    <mergeCell ref="A4:A6"/>
    <mergeCell ref="B4:B6"/>
    <mergeCell ref="C4:E4"/>
    <mergeCell ref="F4:H4"/>
    <mergeCell ref="C5:C6"/>
    <mergeCell ref="D5:D6"/>
    <mergeCell ref="E5:E6"/>
    <mergeCell ref="F5:F6"/>
    <mergeCell ref="G5:G6"/>
    <mergeCell ref="H5:H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世帯数・人口の移り変わり</vt:lpstr>
      <vt:lpstr>人口構成</vt:lpstr>
      <vt:lpstr>人口の動き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FJ-USER</cp:lastModifiedBy>
  <cp:lastPrinted>2017-05-16T05:51:30Z</cp:lastPrinted>
  <dcterms:created xsi:type="dcterms:W3CDTF">2017-04-24T06:29:57Z</dcterms:created>
  <dcterms:modified xsi:type="dcterms:W3CDTF">2017-05-16T06:16:56Z</dcterms:modified>
</cp:coreProperties>
</file>