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課外依頼\（こども福祉）保育所入所\"/>
    </mc:Choice>
  </mc:AlternateContent>
  <bookViews>
    <workbookView xWindow="0" yWindow="0" windowWidth="19200" windowHeight="10530"/>
  </bookViews>
  <sheets>
    <sheet name="教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P38" i="1"/>
  <c r="Q38" i="1"/>
  <c r="O35" i="1"/>
  <c r="P35" i="1"/>
  <c r="Q35" i="1"/>
  <c r="O36" i="1"/>
  <c r="P36" i="1"/>
  <c r="Q36" i="1"/>
  <c r="N38" i="1" l="1"/>
  <c r="M38" i="1"/>
  <c r="L38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N36" i="1"/>
  <c r="M36" i="1"/>
  <c r="L36" i="1"/>
  <c r="K36" i="1"/>
  <c r="J36" i="1"/>
  <c r="I36" i="1"/>
  <c r="H36" i="1"/>
  <c r="G36" i="1"/>
  <c r="F36" i="1"/>
  <c r="E36" i="1"/>
  <c r="N35" i="1"/>
  <c r="M35" i="1"/>
  <c r="L35" i="1"/>
  <c r="K35" i="1"/>
  <c r="J35" i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<sst xmlns="http://schemas.openxmlformats.org/spreadsheetml/2006/main" count="148" uniqueCount="75">
  <si>
    <t>◎保育所入所状況</t>
    <rPh sb="1" eb="3">
      <t>ホイク</t>
    </rPh>
    <rPh sb="3" eb="4">
      <t>ショ</t>
    </rPh>
    <rPh sb="4" eb="6">
      <t>ニュウショ</t>
    </rPh>
    <rPh sb="6" eb="8">
      <t>ジョウキョウ</t>
    </rPh>
    <phoneticPr fontId="3"/>
  </si>
  <si>
    <t>（毎年5月1日現在）</t>
    <phoneticPr fontId="3"/>
  </si>
  <si>
    <t>(単位：人）</t>
    <rPh sb="1" eb="3">
      <t>タンイ</t>
    </rPh>
    <rPh sb="4" eb="5">
      <t>ニン</t>
    </rPh>
    <phoneticPr fontId="3"/>
  </si>
  <si>
    <t>区分</t>
    <rPh sb="0" eb="2">
      <t>クブン</t>
    </rPh>
    <phoneticPr fontId="3"/>
  </si>
  <si>
    <t>園児数</t>
    <rPh sb="0" eb="2">
      <t>エンジ</t>
    </rPh>
    <rPh sb="2" eb="3">
      <t>スウ</t>
    </rPh>
    <phoneticPr fontId="3"/>
  </si>
  <si>
    <t>地域</t>
    <rPh sb="0" eb="2">
      <t>チイキ</t>
    </rPh>
    <phoneticPr fontId="3"/>
  </si>
  <si>
    <t>施設名</t>
    <rPh sb="0" eb="2">
      <t>シセツ</t>
    </rPh>
    <rPh sb="2" eb="3">
      <t>メイ</t>
    </rPh>
    <phoneticPr fontId="3"/>
  </si>
  <si>
    <t>認可別</t>
    <rPh sb="0" eb="2">
      <t>ニンカ</t>
    </rPh>
    <rPh sb="2" eb="3">
      <t>ベツ</t>
    </rPh>
    <phoneticPr fontId="3"/>
  </si>
  <si>
    <t>Ｈ17</t>
    <phoneticPr fontId="3"/>
  </si>
  <si>
    <t>Ｈ18</t>
  </si>
  <si>
    <t>Ｈ19</t>
  </si>
  <si>
    <t>Ｈ20</t>
  </si>
  <si>
    <t>Ｈ21</t>
  </si>
  <si>
    <t>Ｈ22</t>
  </si>
  <si>
    <t>Ｈ23</t>
  </si>
  <si>
    <t>Ｈ24</t>
    <phoneticPr fontId="3"/>
  </si>
  <si>
    <t>Ｈ25</t>
    <phoneticPr fontId="3"/>
  </si>
  <si>
    <t>Ｈ26</t>
    <phoneticPr fontId="3"/>
  </si>
  <si>
    <t>三角</t>
    <rPh sb="0" eb="2">
      <t>ミスミ</t>
    </rPh>
    <phoneticPr fontId="3"/>
  </si>
  <si>
    <t>大岳保育園</t>
    <rPh sb="0" eb="2">
      <t>オオダケ</t>
    </rPh>
    <rPh sb="2" eb="5">
      <t>ホイクエン</t>
    </rPh>
    <phoneticPr fontId="3"/>
  </si>
  <si>
    <t>認可</t>
    <rPh sb="0" eb="2">
      <t>ニンカ</t>
    </rPh>
    <phoneticPr fontId="3"/>
  </si>
  <si>
    <t>頌和保育園</t>
    <rPh sb="0" eb="1">
      <t>ショウ</t>
    </rPh>
    <rPh sb="1" eb="2">
      <t>ワ</t>
    </rPh>
    <rPh sb="2" eb="5">
      <t>ホイクエン</t>
    </rPh>
    <phoneticPr fontId="3"/>
  </si>
  <si>
    <t>青海保育園</t>
    <rPh sb="0" eb="2">
      <t>セイカイ</t>
    </rPh>
    <rPh sb="2" eb="5">
      <t>ホイクエン</t>
    </rPh>
    <phoneticPr fontId="3"/>
  </si>
  <si>
    <t>戸馳保育園</t>
    <rPh sb="0" eb="1">
      <t>ト</t>
    </rPh>
    <rPh sb="1" eb="2">
      <t>ハセ</t>
    </rPh>
    <rPh sb="2" eb="5">
      <t>ホイクエン</t>
    </rPh>
    <phoneticPr fontId="3"/>
  </si>
  <si>
    <t>みすみ保育園</t>
    <rPh sb="3" eb="6">
      <t>ホイクエン</t>
    </rPh>
    <phoneticPr fontId="3"/>
  </si>
  <si>
    <t>わかき保育園</t>
    <rPh sb="3" eb="6">
      <t>ホイクエン</t>
    </rPh>
    <phoneticPr fontId="3"/>
  </si>
  <si>
    <t>不知火</t>
    <rPh sb="0" eb="3">
      <t>シラヌイ</t>
    </rPh>
    <phoneticPr fontId="3"/>
  </si>
  <si>
    <t>かもめ保育園</t>
    <rPh sb="3" eb="6">
      <t>ホイクエン</t>
    </rPh>
    <phoneticPr fontId="3"/>
  </si>
  <si>
    <t>不知火保育園</t>
    <rPh sb="0" eb="3">
      <t>シラヌイ</t>
    </rPh>
    <rPh sb="3" eb="6">
      <t>ホイクエン</t>
    </rPh>
    <phoneticPr fontId="3"/>
  </si>
  <si>
    <t>ふたば保育園</t>
    <rPh sb="3" eb="6">
      <t>ホイクエン</t>
    </rPh>
    <phoneticPr fontId="3"/>
  </si>
  <si>
    <t>光明寺もみじ保育園</t>
    <rPh sb="0" eb="3">
      <t>コウミョウジ</t>
    </rPh>
    <rPh sb="6" eb="9">
      <t>ホイクエン</t>
    </rPh>
    <phoneticPr fontId="3"/>
  </si>
  <si>
    <t>認可外</t>
    <rPh sb="0" eb="2">
      <t>ニンカ</t>
    </rPh>
    <rPh sb="2" eb="3">
      <t>ガイ</t>
    </rPh>
    <phoneticPr fontId="3"/>
  </si>
  <si>
    <t>-</t>
    <phoneticPr fontId="3"/>
  </si>
  <si>
    <t>白梅保育園</t>
    <rPh sb="0" eb="2">
      <t>シラウメ</t>
    </rPh>
    <rPh sb="2" eb="5">
      <t>ホイクエン</t>
    </rPh>
    <phoneticPr fontId="3"/>
  </si>
  <si>
    <t>…</t>
    <phoneticPr fontId="3"/>
  </si>
  <si>
    <t>松橋</t>
    <rPh sb="0" eb="2">
      <t>マツバセ</t>
    </rPh>
    <phoneticPr fontId="3"/>
  </si>
  <si>
    <t>コスモス保育園</t>
    <rPh sb="4" eb="7">
      <t>ホイクエン</t>
    </rPh>
    <phoneticPr fontId="3"/>
  </si>
  <si>
    <t>豊川保育園</t>
    <rPh sb="0" eb="2">
      <t>トヨカワ</t>
    </rPh>
    <rPh sb="2" eb="5">
      <t>ホイクエン</t>
    </rPh>
    <phoneticPr fontId="3"/>
  </si>
  <si>
    <t>豊福保育園</t>
    <rPh sb="0" eb="1">
      <t>トヨ</t>
    </rPh>
    <rPh sb="1" eb="2">
      <t>フク</t>
    </rPh>
    <rPh sb="2" eb="5">
      <t>ホイクエン</t>
    </rPh>
    <phoneticPr fontId="3"/>
  </si>
  <si>
    <t>当尾保育園</t>
    <rPh sb="0" eb="1">
      <t>トウ</t>
    </rPh>
    <rPh sb="1" eb="2">
      <t>オ</t>
    </rPh>
    <rPh sb="2" eb="5">
      <t>ホイクエン</t>
    </rPh>
    <phoneticPr fontId="3"/>
  </si>
  <si>
    <t>松橋保育園</t>
    <rPh sb="0" eb="2">
      <t>マツバセ</t>
    </rPh>
    <rPh sb="2" eb="5">
      <t>ホイクエン</t>
    </rPh>
    <phoneticPr fontId="3"/>
  </si>
  <si>
    <t>曲野児童館</t>
    <rPh sb="0" eb="2">
      <t>マガノ</t>
    </rPh>
    <rPh sb="2" eb="5">
      <t>ジドウカン</t>
    </rPh>
    <phoneticPr fontId="3"/>
  </si>
  <si>
    <t>児童館</t>
    <rPh sb="0" eb="3">
      <t>ジドウカン</t>
    </rPh>
    <phoneticPr fontId="3"/>
  </si>
  <si>
    <t>竹崎児童館</t>
    <rPh sb="0" eb="2">
      <t>タケザキ</t>
    </rPh>
    <rPh sb="2" eb="5">
      <t>ジドウカン</t>
    </rPh>
    <phoneticPr fontId="3"/>
  </si>
  <si>
    <t>萩尾児童館</t>
    <rPh sb="0" eb="2">
      <t>ハギオ</t>
    </rPh>
    <rPh sb="2" eb="5">
      <t>ジドウカン</t>
    </rPh>
    <phoneticPr fontId="3"/>
  </si>
  <si>
    <t>ななくさ保育園</t>
    <rPh sb="4" eb="7">
      <t>ホイクエン</t>
    </rPh>
    <phoneticPr fontId="3"/>
  </si>
  <si>
    <t>宇賀岳保育園</t>
    <rPh sb="0" eb="2">
      <t>ウガ</t>
    </rPh>
    <rPh sb="2" eb="3">
      <t>ダケ</t>
    </rPh>
    <rPh sb="3" eb="6">
      <t>ホイクエン</t>
    </rPh>
    <phoneticPr fontId="3"/>
  </si>
  <si>
    <t>小川</t>
    <rPh sb="0" eb="2">
      <t>オガワ</t>
    </rPh>
    <phoneticPr fontId="3"/>
  </si>
  <si>
    <t>大空保育園</t>
    <rPh sb="0" eb="2">
      <t>オオゾラ</t>
    </rPh>
    <rPh sb="2" eb="5">
      <t>ホイクエン</t>
    </rPh>
    <phoneticPr fontId="3"/>
  </si>
  <si>
    <t>海東保育園</t>
    <rPh sb="0" eb="2">
      <t>カイトウ</t>
    </rPh>
    <rPh sb="2" eb="5">
      <t>ホイクエン</t>
    </rPh>
    <phoneticPr fontId="3"/>
  </si>
  <si>
    <t>河江保育所</t>
    <rPh sb="0" eb="1">
      <t>カワ</t>
    </rPh>
    <rPh sb="1" eb="2">
      <t>エ</t>
    </rPh>
    <rPh sb="2" eb="4">
      <t>ホイク</t>
    </rPh>
    <rPh sb="4" eb="5">
      <t>ショ</t>
    </rPh>
    <phoneticPr fontId="3"/>
  </si>
  <si>
    <t>白百合保育園</t>
    <rPh sb="0" eb="3">
      <t>シラユリ</t>
    </rPh>
    <rPh sb="3" eb="6">
      <t>ホイクエン</t>
    </rPh>
    <phoneticPr fontId="3"/>
  </si>
  <si>
    <t>妙音寺幼楽園</t>
    <rPh sb="0" eb="2">
      <t>ミョウオン</t>
    </rPh>
    <rPh sb="2" eb="3">
      <t>テラ</t>
    </rPh>
    <rPh sb="3" eb="4">
      <t>ヨウ</t>
    </rPh>
    <rPh sb="4" eb="6">
      <t>ラクエン</t>
    </rPh>
    <phoneticPr fontId="3"/>
  </si>
  <si>
    <t>徳本寺養育園</t>
    <rPh sb="0" eb="6">
      <t>トクモトテラヨウイクエン</t>
    </rPh>
    <phoneticPr fontId="3"/>
  </si>
  <si>
    <t>豊野</t>
    <rPh sb="0" eb="1">
      <t>トヨ</t>
    </rPh>
    <rPh sb="1" eb="2">
      <t>ノ</t>
    </rPh>
    <phoneticPr fontId="3"/>
  </si>
  <si>
    <t>豊野保育園</t>
    <rPh sb="0" eb="1">
      <t>トヨ</t>
    </rPh>
    <rPh sb="1" eb="2">
      <t>ノ</t>
    </rPh>
    <rPh sb="2" eb="5">
      <t>ホイクエン</t>
    </rPh>
    <phoneticPr fontId="3"/>
  </si>
  <si>
    <t>合　計</t>
    <rPh sb="0" eb="1">
      <t>ゴウ</t>
    </rPh>
    <rPh sb="2" eb="3">
      <t>ケイ</t>
    </rPh>
    <phoneticPr fontId="3"/>
  </si>
  <si>
    <t>認　可</t>
    <rPh sb="0" eb="1">
      <t>シノブ</t>
    </rPh>
    <rPh sb="2" eb="3">
      <t>カ</t>
    </rPh>
    <phoneticPr fontId="3"/>
  </si>
  <si>
    <t>…</t>
    <phoneticPr fontId="3"/>
  </si>
  <si>
    <t>資料：こども福祉課</t>
    <rPh sb="0" eb="2">
      <t>シリョウ</t>
    </rPh>
    <rPh sb="6" eb="8">
      <t>フクシ</t>
    </rPh>
    <rPh sb="8" eb="9">
      <t>カ</t>
    </rPh>
    <phoneticPr fontId="3"/>
  </si>
  <si>
    <t>※園児数の記載がない欄「－」は、廃園を示す。</t>
  </si>
  <si>
    <t>※園児数の記載がない欄「…」は、認可外の為、数値が得られなかったもの</t>
    <rPh sb="16" eb="18">
      <t>ニンカ</t>
    </rPh>
    <rPh sb="18" eb="19">
      <t>ガイ</t>
    </rPh>
    <rPh sb="20" eb="21">
      <t>タメ</t>
    </rPh>
    <rPh sb="22" eb="24">
      <t>スウチ</t>
    </rPh>
    <rPh sb="25" eb="26">
      <t>エ</t>
    </rPh>
    <phoneticPr fontId="3"/>
  </si>
  <si>
    <t>※H20年以降は、市町村別の統計の作成は行っていない</t>
    <rPh sb="4" eb="5">
      <t>ネン</t>
    </rPh>
    <phoneticPr fontId="3"/>
  </si>
  <si>
    <t>Ｈ27</t>
  </si>
  <si>
    <t>Ｈ28</t>
  </si>
  <si>
    <t>Ｈ29</t>
  </si>
  <si>
    <t>熊本南病院
ひまわり保育園</t>
    <rPh sb="0" eb="2">
      <t>クマモト</t>
    </rPh>
    <rPh sb="2" eb="3">
      <t>ミナミ</t>
    </rPh>
    <rPh sb="3" eb="5">
      <t>ビョウイン</t>
    </rPh>
    <rPh sb="10" eb="13">
      <t>ホイクエン</t>
    </rPh>
    <phoneticPr fontId="3"/>
  </si>
  <si>
    <t>-</t>
    <phoneticPr fontId="2"/>
  </si>
  <si>
    <t>…</t>
    <phoneticPr fontId="2"/>
  </si>
  <si>
    <t>…</t>
    <phoneticPr fontId="2"/>
  </si>
  <si>
    <t>-</t>
    <phoneticPr fontId="2"/>
  </si>
  <si>
    <t>…</t>
    <phoneticPr fontId="2"/>
  </si>
  <si>
    <t>…</t>
    <phoneticPr fontId="2"/>
  </si>
  <si>
    <t>…</t>
    <phoneticPr fontId="2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</si>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</sst>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;&quot;△ &quot;0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0" fillId="3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11" xfId="0" applyNumberFormat="1" applyBorder="1" applyAlignment="1">
      <alignment horizontal="right" vertical="center"/>
    </xf>
    <xf numFmtId="0" fontId="0" fillId="3" borderId="15" xfId="0" applyFill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15" xfId="0" applyNumberFormat="1" applyBorder="1" applyAlignment="1">
      <alignment horizontal="right" vertical="center"/>
    </xf>
    <xf numFmtId="176" fontId="0" fillId="0" borderId="15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0" fontId="0" fillId="3" borderId="20" xfId="0" applyFill="1" applyBorder="1" applyAlignment="1">
      <alignment vertical="center"/>
    </xf>
    <xf numFmtId="0" fontId="0" fillId="0" borderId="20" xfId="0" applyBorder="1" applyAlignment="1">
      <alignment vertical="center"/>
    </xf>
    <xf numFmtId="176" fontId="0" fillId="0" borderId="20" xfId="0" applyNumberFormat="1" applyBorder="1" applyAlignment="1">
      <alignment horizontal="right" vertical="center"/>
    </xf>
    <xf numFmtId="176" fontId="0" fillId="0" borderId="20" xfId="0" applyNumberForma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8" fontId="1" fillId="0" borderId="11" xfId="1" applyBorder="1" applyAlignment="1">
      <alignment vertical="center"/>
    </xf>
    <xf numFmtId="0" fontId="0" fillId="3" borderId="16" xfId="0" applyFill="1" applyBorder="1">
      <alignment vertical="center"/>
    </xf>
    <xf numFmtId="38" fontId="1" fillId="0" borderId="16" xfId="1" applyBorder="1" applyAlignment="1">
      <alignment vertical="center"/>
    </xf>
    <xf numFmtId="176" fontId="0" fillId="0" borderId="16" xfId="0" applyNumberFormat="1" applyBorder="1" applyAlignment="1">
      <alignment horizontal="right" vertical="center"/>
    </xf>
    <xf numFmtId="0" fontId="0" fillId="3" borderId="21" xfId="0" applyFill="1" applyBorder="1">
      <alignment vertical="center"/>
    </xf>
    <xf numFmtId="38" fontId="1" fillId="0" borderId="21" xfId="1" applyBorder="1" applyAlignment="1">
      <alignment vertical="center"/>
    </xf>
    <xf numFmtId="176" fontId="0" fillId="0" borderId="21" xfId="0" applyNumberFormat="1" applyBorder="1" applyAlignment="1">
      <alignment horizontal="right" vertical="center"/>
    </xf>
    <xf numFmtId="176" fontId="0" fillId="0" borderId="21" xfId="0" applyNumberForma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38" fontId="1" fillId="0" borderId="27" xfId="1" applyFill="1" applyBorder="1" applyAlignment="1">
      <alignment vertical="center"/>
    </xf>
    <xf numFmtId="38" fontId="1" fillId="0" borderId="28" xfId="1" applyFill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0" borderId="30" xfId="0" applyNumberFormat="1" applyBorder="1" applyAlignment="1">
      <alignment vertical="center"/>
    </xf>
    <xf numFmtId="176" fontId="5" fillId="0" borderId="29" xfId="0" applyNumberFormat="1" applyFont="1" applyFill="1" applyBorder="1" applyAlignment="1">
      <alignment horizontal="right" vertical="center"/>
    </xf>
    <xf numFmtId="176" fontId="0" fillId="0" borderId="10" xfId="0" applyNumberFormat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6" fontId="4" fillId="2" borderId="7" xfId="2" applyFont="1" applyFill="1" applyBorder="1" applyAlignment="1">
      <alignment horizontal="center" vertical="center"/>
    </xf>
    <xf numFmtId="6" fontId="4" fillId="2" borderId="12" xfId="2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Q25" sqref="Q25"/>
    </sheetView>
  </sheetViews>
  <sheetFormatPr defaultRowHeight="13.5"/>
  <cols>
    <col min="1" max="1" width="9" style="42"/>
    <col min="3" max="3" width="8.25" customWidth="1"/>
    <col min="4" max="4" width="6.375" customWidth="1"/>
    <col min="5" max="17" width="8.625" customWidth="1"/>
  </cols>
  <sheetData>
    <row r="1" spans="1:17" ht="15.75" customHeight="1">
      <c r="A1" s="43" t="s">
        <v>0</v>
      </c>
      <c r="B1" s="1"/>
      <c r="C1" s="1"/>
      <c r="G1" s="2"/>
    </row>
    <row r="2" spans="1:17">
      <c r="A2" s="42" t="s">
        <v>1</v>
      </c>
      <c r="B2" s="1"/>
      <c r="C2" s="1"/>
      <c r="G2" s="2"/>
    </row>
    <row r="3" spans="1:17">
      <c r="B3" s="1"/>
      <c r="C3" s="1"/>
      <c r="G3" s="2"/>
      <c r="H3" s="64"/>
      <c r="I3" s="64"/>
      <c r="J3" s="45" t="s">
        <v>2</v>
      </c>
      <c r="K3" s="45"/>
      <c r="L3" s="45"/>
      <c r="M3" s="45"/>
      <c r="N3" s="45"/>
      <c r="O3" s="45"/>
      <c r="P3" s="45"/>
      <c r="Q3" s="45"/>
    </row>
    <row r="4" spans="1:17">
      <c r="A4" s="65" t="s">
        <v>3</v>
      </c>
      <c r="B4" s="66"/>
      <c r="C4" s="66"/>
      <c r="D4" s="67"/>
      <c r="E4" s="65" t="s">
        <v>4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</row>
    <row r="5" spans="1:17" ht="14.25" thickBot="1">
      <c r="A5" s="4" t="s">
        <v>5</v>
      </c>
      <c r="B5" s="68" t="s">
        <v>6</v>
      </c>
      <c r="C5" s="69"/>
      <c r="D5" s="3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63</v>
      </c>
      <c r="P5" s="4" t="s">
        <v>64</v>
      </c>
      <c r="Q5" s="4" t="s">
        <v>65</v>
      </c>
    </row>
    <row r="6" spans="1:17" ht="14.25" thickTop="1">
      <c r="A6" s="70" t="s">
        <v>18</v>
      </c>
      <c r="B6" s="72" t="s">
        <v>19</v>
      </c>
      <c r="C6" s="73"/>
      <c r="D6" s="5" t="s">
        <v>20</v>
      </c>
      <c r="E6" s="6">
        <v>27</v>
      </c>
      <c r="F6" s="6">
        <v>20</v>
      </c>
      <c r="G6" s="6">
        <v>22</v>
      </c>
      <c r="H6" s="7">
        <v>17</v>
      </c>
      <c r="I6" s="8">
        <v>20</v>
      </c>
      <c r="J6" s="9">
        <v>19</v>
      </c>
      <c r="K6" s="9">
        <v>21</v>
      </c>
      <c r="L6" s="10">
        <v>21</v>
      </c>
      <c r="M6" s="10">
        <v>25</v>
      </c>
      <c r="N6" s="10">
        <v>28</v>
      </c>
      <c r="O6" s="10">
        <v>28</v>
      </c>
      <c r="P6" s="10">
        <v>34</v>
      </c>
      <c r="Q6" s="10">
        <v>24</v>
      </c>
    </row>
    <row r="7" spans="1:17">
      <c r="A7" s="70"/>
      <c r="B7" s="54" t="s">
        <v>21</v>
      </c>
      <c r="C7" s="55"/>
      <c r="D7" s="11" t="s">
        <v>20</v>
      </c>
      <c r="E7" s="12">
        <v>28</v>
      </c>
      <c r="F7" s="12">
        <v>30</v>
      </c>
      <c r="G7" s="12">
        <v>27</v>
      </c>
      <c r="H7" s="13">
        <v>27</v>
      </c>
      <c r="I7" s="9">
        <v>23</v>
      </c>
      <c r="J7" s="9">
        <v>27</v>
      </c>
      <c r="K7" s="9">
        <v>21</v>
      </c>
      <c r="L7" s="10">
        <v>20</v>
      </c>
      <c r="M7" s="10">
        <v>24</v>
      </c>
      <c r="N7" s="10">
        <v>34</v>
      </c>
      <c r="O7" s="10">
        <v>29</v>
      </c>
      <c r="P7" s="10">
        <v>28</v>
      </c>
      <c r="Q7" s="10">
        <v>29</v>
      </c>
    </row>
    <row r="8" spans="1:17">
      <c r="A8" s="70"/>
      <c r="B8" s="54" t="s">
        <v>22</v>
      </c>
      <c r="C8" s="55"/>
      <c r="D8" s="11" t="s">
        <v>20</v>
      </c>
      <c r="E8" s="12">
        <v>48</v>
      </c>
      <c r="F8" s="12">
        <v>44</v>
      </c>
      <c r="G8" s="12">
        <v>43</v>
      </c>
      <c r="H8" s="13">
        <v>38</v>
      </c>
      <c r="I8" s="9">
        <v>39</v>
      </c>
      <c r="J8" s="9">
        <v>43</v>
      </c>
      <c r="K8" s="9">
        <v>45</v>
      </c>
      <c r="L8" s="10">
        <v>45</v>
      </c>
      <c r="M8" s="10">
        <v>45</v>
      </c>
      <c r="N8" s="10">
        <v>36</v>
      </c>
      <c r="O8" s="10">
        <v>34</v>
      </c>
      <c r="P8" s="10">
        <v>37</v>
      </c>
      <c r="Q8" s="10">
        <v>29</v>
      </c>
    </row>
    <row r="9" spans="1:17">
      <c r="A9" s="70"/>
      <c r="B9" s="54" t="s">
        <v>23</v>
      </c>
      <c r="C9" s="55"/>
      <c r="D9" s="11" t="s">
        <v>20</v>
      </c>
      <c r="E9" s="12">
        <v>38</v>
      </c>
      <c r="F9" s="12">
        <v>36</v>
      </c>
      <c r="G9" s="12">
        <v>36</v>
      </c>
      <c r="H9" s="13">
        <v>29</v>
      </c>
      <c r="I9" s="9">
        <v>30</v>
      </c>
      <c r="J9" s="9">
        <v>31</v>
      </c>
      <c r="K9" s="9">
        <v>28</v>
      </c>
      <c r="L9" s="10">
        <v>23</v>
      </c>
      <c r="M9" s="10">
        <v>23</v>
      </c>
      <c r="N9" s="10">
        <v>27</v>
      </c>
      <c r="O9" s="10">
        <v>28</v>
      </c>
      <c r="P9" s="10">
        <v>28</v>
      </c>
      <c r="Q9" s="10">
        <v>28</v>
      </c>
    </row>
    <row r="10" spans="1:17">
      <c r="A10" s="70"/>
      <c r="B10" s="54" t="s">
        <v>24</v>
      </c>
      <c r="C10" s="55"/>
      <c r="D10" s="11" t="s">
        <v>20</v>
      </c>
      <c r="E10" s="12">
        <v>60</v>
      </c>
      <c r="F10" s="12">
        <v>59</v>
      </c>
      <c r="G10" s="12">
        <v>56</v>
      </c>
      <c r="H10" s="13">
        <v>50</v>
      </c>
      <c r="I10" s="9">
        <v>45</v>
      </c>
      <c r="J10" s="9">
        <v>51</v>
      </c>
      <c r="K10" s="9">
        <v>51</v>
      </c>
      <c r="L10" s="10">
        <v>63</v>
      </c>
      <c r="M10" s="10">
        <v>65</v>
      </c>
      <c r="N10" s="10">
        <v>64</v>
      </c>
      <c r="O10" s="10">
        <v>72</v>
      </c>
      <c r="P10" s="10">
        <v>78</v>
      </c>
      <c r="Q10" s="10">
        <v>69</v>
      </c>
    </row>
    <row r="11" spans="1:17" ht="14.25" thickBot="1">
      <c r="A11" s="71"/>
      <c r="B11" s="56" t="s">
        <v>25</v>
      </c>
      <c r="C11" s="57"/>
      <c r="D11" s="14" t="s">
        <v>20</v>
      </c>
      <c r="E11" s="15">
        <v>56</v>
      </c>
      <c r="F11" s="15">
        <v>54</v>
      </c>
      <c r="G11" s="15">
        <v>49</v>
      </c>
      <c r="H11" s="16">
        <v>42</v>
      </c>
      <c r="I11" s="17">
        <v>52</v>
      </c>
      <c r="J11" s="18">
        <v>59</v>
      </c>
      <c r="K11" s="18">
        <v>52</v>
      </c>
      <c r="L11" s="19">
        <v>52</v>
      </c>
      <c r="M11" s="19">
        <v>57</v>
      </c>
      <c r="N11" s="19">
        <v>50</v>
      </c>
      <c r="O11" s="19">
        <v>53</v>
      </c>
      <c r="P11" s="19">
        <v>57</v>
      </c>
      <c r="Q11" s="19">
        <v>50</v>
      </c>
    </row>
    <row r="12" spans="1:17">
      <c r="A12" s="58" t="s">
        <v>26</v>
      </c>
      <c r="B12" s="61" t="s">
        <v>27</v>
      </c>
      <c r="C12" s="62"/>
      <c r="D12" s="20" t="s">
        <v>20</v>
      </c>
      <c r="E12" s="21">
        <v>86</v>
      </c>
      <c r="F12" s="21">
        <v>85</v>
      </c>
      <c r="G12" s="21">
        <v>83</v>
      </c>
      <c r="H12" s="22">
        <v>78</v>
      </c>
      <c r="I12" s="23">
        <v>74</v>
      </c>
      <c r="J12" s="23">
        <v>76</v>
      </c>
      <c r="K12" s="23">
        <v>81</v>
      </c>
      <c r="L12" s="24">
        <v>78</v>
      </c>
      <c r="M12" s="24">
        <v>83</v>
      </c>
      <c r="N12" s="24">
        <v>83</v>
      </c>
      <c r="O12" s="24">
        <v>85</v>
      </c>
      <c r="P12" s="24">
        <v>83</v>
      </c>
      <c r="Q12" s="24">
        <v>84</v>
      </c>
    </row>
    <row r="13" spans="1:17">
      <c r="A13" s="59"/>
      <c r="B13" s="54" t="s">
        <v>28</v>
      </c>
      <c r="C13" s="55"/>
      <c r="D13" s="11" t="s">
        <v>20</v>
      </c>
      <c r="E13" s="12">
        <v>102</v>
      </c>
      <c r="F13" s="12">
        <v>101</v>
      </c>
      <c r="G13" s="12">
        <v>106</v>
      </c>
      <c r="H13" s="13">
        <v>105</v>
      </c>
      <c r="I13" s="9">
        <v>103</v>
      </c>
      <c r="J13" s="9">
        <v>107</v>
      </c>
      <c r="K13" s="9">
        <v>113</v>
      </c>
      <c r="L13" s="10">
        <v>109</v>
      </c>
      <c r="M13" s="10">
        <v>112</v>
      </c>
      <c r="N13" s="10">
        <v>103</v>
      </c>
      <c r="O13" s="10">
        <v>93</v>
      </c>
      <c r="P13" s="10">
        <v>83</v>
      </c>
      <c r="Q13" s="10">
        <v>83</v>
      </c>
    </row>
    <row r="14" spans="1:17">
      <c r="A14" s="59"/>
      <c r="B14" s="54" t="s">
        <v>29</v>
      </c>
      <c r="C14" s="55"/>
      <c r="D14" s="11" t="s">
        <v>20</v>
      </c>
      <c r="E14" s="12">
        <v>39</v>
      </c>
      <c r="F14" s="12">
        <v>42</v>
      </c>
      <c r="G14" s="12">
        <v>47</v>
      </c>
      <c r="H14" s="13">
        <v>49</v>
      </c>
      <c r="I14" s="9">
        <v>50</v>
      </c>
      <c r="J14" s="9">
        <v>43</v>
      </c>
      <c r="K14" s="9">
        <v>41</v>
      </c>
      <c r="L14" s="10">
        <v>44</v>
      </c>
      <c r="M14" s="10">
        <v>44</v>
      </c>
      <c r="N14" s="10">
        <v>46</v>
      </c>
      <c r="O14" s="10">
        <v>50</v>
      </c>
      <c r="P14" s="10">
        <v>50</v>
      </c>
      <c r="Q14" s="10">
        <v>49</v>
      </c>
    </row>
    <row r="15" spans="1:17">
      <c r="A15" s="59"/>
      <c r="B15" s="54" t="s">
        <v>30</v>
      </c>
      <c r="C15" s="55"/>
      <c r="D15" s="11" t="s">
        <v>31</v>
      </c>
      <c r="E15" s="12">
        <v>4</v>
      </c>
      <c r="F15" s="12">
        <v>0</v>
      </c>
      <c r="G15" s="25" t="s">
        <v>32</v>
      </c>
      <c r="H15" s="13" t="s">
        <v>32</v>
      </c>
      <c r="I15" s="9" t="s">
        <v>32</v>
      </c>
      <c r="J15" s="9" t="s">
        <v>32</v>
      </c>
      <c r="K15" s="9" t="s">
        <v>32</v>
      </c>
      <c r="L15" s="9" t="s">
        <v>32</v>
      </c>
      <c r="M15" s="9" t="s">
        <v>32</v>
      </c>
      <c r="N15" s="9" t="s">
        <v>32</v>
      </c>
      <c r="O15" s="9" t="s">
        <v>67</v>
      </c>
      <c r="P15" s="9" t="s">
        <v>70</v>
      </c>
      <c r="Q15" s="9" t="s">
        <v>70</v>
      </c>
    </row>
    <row r="16" spans="1:17" ht="14.25" thickBot="1">
      <c r="A16" s="60"/>
      <c r="B16" s="56" t="s">
        <v>33</v>
      </c>
      <c r="C16" s="57"/>
      <c r="D16" s="14" t="s">
        <v>31</v>
      </c>
      <c r="E16" s="19" t="s">
        <v>34</v>
      </c>
      <c r="F16" s="15">
        <v>11</v>
      </c>
      <c r="G16" s="15">
        <v>10</v>
      </c>
      <c r="H16" s="16">
        <v>6</v>
      </c>
      <c r="I16" s="17">
        <v>6</v>
      </c>
      <c r="J16" s="18">
        <v>13</v>
      </c>
      <c r="K16" s="18">
        <v>3</v>
      </c>
      <c r="L16" s="19" t="s">
        <v>34</v>
      </c>
      <c r="M16" s="19" t="s">
        <v>34</v>
      </c>
      <c r="N16" s="19" t="s">
        <v>34</v>
      </c>
      <c r="O16" s="19" t="s">
        <v>68</v>
      </c>
      <c r="P16" s="19" t="s">
        <v>69</v>
      </c>
      <c r="Q16" s="19" t="s">
        <v>73</v>
      </c>
    </row>
    <row r="17" spans="1:17">
      <c r="A17" s="58" t="s">
        <v>35</v>
      </c>
      <c r="B17" s="61" t="s">
        <v>36</v>
      </c>
      <c r="C17" s="62"/>
      <c r="D17" s="20" t="s">
        <v>20</v>
      </c>
      <c r="E17" s="21">
        <v>111</v>
      </c>
      <c r="F17" s="21">
        <v>106</v>
      </c>
      <c r="G17" s="21">
        <v>101</v>
      </c>
      <c r="H17" s="22">
        <v>93</v>
      </c>
      <c r="I17" s="23">
        <v>105</v>
      </c>
      <c r="J17" s="23">
        <v>101</v>
      </c>
      <c r="K17" s="23">
        <v>107</v>
      </c>
      <c r="L17" s="24">
        <v>110</v>
      </c>
      <c r="M17" s="24">
        <v>105</v>
      </c>
      <c r="N17" s="24">
        <v>129</v>
      </c>
      <c r="O17" s="24">
        <v>128</v>
      </c>
      <c r="P17" s="24">
        <v>131</v>
      </c>
      <c r="Q17" s="24">
        <v>137</v>
      </c>
    </row>
    <row r="18" spans="1:17">
      <c r="A18" s="59"/>
      <c r="B18" s="54" t="s">
        <v>37</v>
      </c>
      <c r="C18" s="55"/>
      <c r="D18" s="11" t="s">
        <v>20</v>
      </c>
      <c r="E18" s="12">
        <v>110</v>
      </c>
      <c r="F18" s="12">
        <v>110</v>
      </c>
      <c r="G18" s="12">
        <v>102</v>
      </c>
      <c r="H18" s="13">
        <v>100</v>
      </c>
      <c r="I18" s="9">
        <v>109</v>
      </c>
      <c r="J18" s="9">
        <v>104</v>
      </c>
      <c r="K18" s="9">
        <v>106</v>
      </c>
      <c r="L18" s="10">
        <v>107</v>
      </c>
      <c r="M18" s="10">
        <v>106</v>
      </c>
      <c r="N18" s="10">
        <v>114</v>
      </c>
      <c r="O18" s="10">
        <v>109</v>
      </c>
      <c r="P18" s="10">
        <v>122</v>
      </c>
      <c r="Q18" s="10">
        <v>120</v>
      </c>
    </row>
    <row r="19" spans="1:17">
      <c r="A19" s="59"/>
      <c r="B19" s="54" t="s">
        <v>38</v>
      </c>
      <c r="C19" s="55"/>
      <c r="D19" s="11" t="s">
        <v>20</v>
      </c>
      <c r="E19" s="12">
        <v>139</v>
      </c>
      <c r="F19" s="12">
        <v>139</v>
      </c>
      <c r="G19" s="12">
        <v>139</v>
      </c>
      <c r="H19" s="13">
        <v>145</v>
      </c>
      <c r="I19" s="9">
        <v>169</v>
      </c>
      <c r="J19" s="9">
        <v>178</v>
      </c>
      <c r="K19" s="9">
        <v>176</v>
      </c>
      <c r="L19" s="10">
        <v>174</v>
      </c>
      <c r="M19" s="10">
        <v>169</v>
      </c>
      <c r="N19" s="10">
        <v>168</v>
      </c>
      <c r="O19" s="10">
        <v>175</v>
      </c>
      <c r="P19" s="10">
        <v>172</v>
      </c>
      <c r="Q19" s="10">
        <v>175</v>
      </c>
    </row>
    <row r="20" spans="1:17">
      <c r="A20" s="59"/>
      <c r="B20" s="54" t="s">
        <v>39</v>
      </c>
      <c r="C20" s="55"/>
      <c r="D20" s="11" t="s">
        <v>20</v>
      </c>
      <c r="E20" s="12">
        <v>71</v>
      </c>
      <c r="F20" s="12">
        <v>71</v>
      </c>
      <c r="G20" s="12">
        <v>74</v>
      </c>
      <c r="H20" s="13">
        <v>70</v>
      </c>
      <c r="I20" s="9">
        <v>84</v>
      </c>
      <c r="J20" s="9">
        <v>86</v>
      </c>
      <c r="K20" s="9">
        <v>96</v>
      </c>
      <c r="L20" s="10">
        <v>98</v>
      </c>
      <c r="M20" s="10">
        <v>95</v>
      </c>
      <c r="N20" s="10">
        <v>91</v>
      </c>
      <c r="O20" s="10">
        <v>92</v>
      </c>
      <c r="P20" s="10">
        <v>94</v>
      </c>
      <c r="Q20" s="10">
        <v>94</v>
      </c>
    </row>
    <row r="21" spans="1:17">
      <c r="A21" s="59"/>
      <c r="B21" s="54" t="s">
        <v>40</v>
      </c>
      <c r="C21" s="55"/>
      <c r="D21" s="11" t="s">
        <v>20</v>
      </c>
      <c r="E21" s="12">
        <v>145</v>
      </c>
      <c r="F21" s="12">
        <v>157</v>
      </c>
      <c r="G21" s="12">
        <v>153</v>
      </c>
      <c r="H21" s="13">
        <v>166</v>
      </c>
      <c r="I21" s="9">
        <v>169</v>
      </c>
      <c r="J21" s="9">
        <v>165</v>
      </c>
      <c r="K21" s="9">
        <v>161</v>
      </c>
      <c r="L21" s="10">
        <v>169</v>
      </c>
      <c r="M21" s="10">
        <v>150</v>
      </c>
      <c r="N21" s="10">
        <v>144</v>
      </c>
      <c r="O21" s="10">
        <v>142</v>
      </c>
      <c r="P21" s="10">
        <v>157</v>
      </c>
      <c r="Q21" s="10">
        <v>171</v>
      </c>
    </row>
    <row r="22" spans="1:17">
      <c r="A22" s="59"/>
      <c r="B22" s="54" t="s">
        <v>41</v>
      </c>
      <c r="C22" s="55"/>
      <c r="D22" s="11" t="s">
        <v>42</v>
      </c>
      <c r="E22" s="12">
        <v>81</v>
      </c>
      <c r="F22" s="12">
        <v>67</v>
      </c>
      <c r="G22" s="12">
        <v>62</v>
      </c>
      <c r="H22" s="13">
        <v>59</v>
      </c>
      <c r="I22" s="9">
        <v>54</v>
      </c>
      <c r="J22" s="9">
        <v>60</v>
      </c>
      <c r="K22" s="9">
        <v>57</v>
      </c>
      <c r="L22" s="10">
        <v>56</v>
      </c>
      <c r="M22" s="10">
        <v>46</v>
      </c>
      <c r="N22" s="10">
        <v>46</v>
      </c>
      <c r="O22" s="10">
        <v>36</v>
      </c>
      <c r="P22" s="10">
        <v>39</v>
      </c>
      <c r="Q22" s="10">
        <v>32</v>
      </c>
    </row>
    <row r="23" spans="1:17">
      <c r="A23" s="59"/>
      <c r="B23" s="54" t="s">
        <v>43</v>
      </c>
      <c r="C23" s="55"/>
      <c r="D23" s="11" t="s">
        <v>42</v>
      </c>
      <c r="E23" s="12">
        <v>20</v>
      </c>
      <c r="F23" s="12">
        <v>25</v>
      </c>
      <c r="G23" s="12">
        <v>28</v>
      </c>
      <c r="H23" s="13">
        <v>23</v>
      </c>
      <c r="I23" s="9">
        <v>23</v>
      </c>
      <c r="J23" s="9">
        <v>21</v>
      </c>
      <c r="K23" s="9">
        <v>23</v>
      </c>
      <c r="L23" s="10">
        <v>27</v>
      </c>
      <c r="M23" s="10">
        <v>21</v>
      </c>
      <c r="N23" s="10">
        <v>24</v>
      </c>
      <c r="O23" s="10">
        <v>19</v>
      </c>
      <c r="P23" s="10">
        <v>13</v>
      </c>
      <c r="Q23" s="10">
        <v>14</v>
      </c>
    </row>
    <row r="24" spans="1:17">
      <c r="A24" s="59"/>
      <c r="B24" s="54" t="s">
        <v>44</v>
      </c>
      <c r="C24" s="55"/>
      <c r="D24" s="11" t="s">
        <v>42</v>
      </c>
      <c r="E24" s="12">
        <v>34</v>
      </c>
      <c r="F24" s="12">
        <v>30</v>
      </c>
      <c r="G24" s="12">
        <v>19</v>
      </c>
      <c r="H24" s="13">
        <v>23</v>
      </c>
      <c r="I24" s="9">
        <v>23</v>
      </c>
      <c r="J24" s="9">
        <v>26</v>
      </c>
      <c r="K24" s="9">
        <v>25</v>
      </c>
      <c r="L24" s="10">
        <v>14</v>
      </c>
      <c r="M24" s="10">
        <v>19</v>
      </c>
      <c r="N24" s="10">
        <v>18</v>
      </c>
      <c r="O24" s="10">
        <v>20</v>
      </c>
      <c r="P24" s="10">
        <v>7</v>
      </c>
      <c r="Q24" s="10">
        <v>9</v>
      </c>
    </row>
    <row r="25" spans="1:17" ht="28.5" customHeight="1">
      <c r="A25" s="59"/>
      <c r="B25" s="63" t="s">
        <v>66</v>
      </c>
      <c r="C25" s="55"/>
      <c r="D25" s="11" t="s">
        <v>31</v>
      </c>
      <c r="E25" s="12">
        <v>19</v>
      </c>
      <c r="F25" s="12">
        <v>17</v>
      </c>
      <c r="G25" s="12">
        <v>13</v>
      </c>
      <c r="H25" s="13">
        <v>14</v>
      </c>
      <c r="I25" s="9">
        <v>17</v>
      </c>
      <c r="J25" s="9">
        <v>13</v>
      </c>
      <c r="K25" s="9">
        <v>12</v>
      </c>
      <c r="L25" s="19" t="s">
        <v>34</v>
      </c>
      <c r="M25" s="19" t="s">
        <v>34</v>
      </c>
      <c r="N25" s="19" t="s">
        <v>34</v>
      </c>
      <c r="O25" s="19" t="s">
        <v>69</v>
      </c>
      <c r="P25" s="19" t="s">
        <v>68</v>
      </c>
      <c r="Q25" s="19" t="s">
        <v>69</v>
      </c>
    </row>
    <row r="26" spans="1:17">
      <c r="A26" s="59"/>
      <c r="B26" s="54" t="s">
        <v>45</v>
      </c>
      <c r="C26" s="55"/>
      <c r="D26" s="11" t="s">
        <v>31</v>
      </c>
      <c r="E26" s="12">
        <v>8</v>
      </c>
      <c r="F26" s="12">
        <v>17</v>
      </c>
      <c r="G26" s="12">
        <v>14</v>
      </c>
      <c r="H26" s="13" t="s">
        <v>32</v>
      </c>
      <c r="I26" s="9" t="s">
        <v>32</v>
      </c>
      <c r="J26" s="9" t="s">
        <v>32</v>
      </c>
      <c r="K26" s="9" t="s">
        <v>32</v>
      </c>
      <c r="L26" s="9" t="s">
        <v>32</v>
      </c>
      <c r="M26" s="9" t="s">
        <v>32</v>
      </c>
      <c r="N26" s="9" t="s">
        <v>32</v>
      </c>
      <c r="O26" s="9" t="s">
        <v>70</v>
      </c>
      <c r="P26" s="9" t="s">
        <v>67</v>
      </c>
      <c r="Q26" s="9" t="s">
        <v>67</v>
      </c>
    </row>
    <row r="27" spans="1:17" ht="14.25" thickBot="1">
      <c r="A27" s="60"/>
      <c r="B27" s="56" t="s">
        <v>46</v>
      </c>
      <c r="C27" s="57"/>
      <c r="D27" s="14" t="s">
        <v>31</v>
      </c>
      <c r="E27" s="15">
        <v>7</v>
      </c>
      <c r="F27" s="15">
        <v>8</v>
      </c>
      <c r="G27" s="15">
        <v>8</v>
      </c>
      <c r="H27" s="16">
        <v>7</v>
      </c>
      <c r="I27" s="17">
        <v>7</v>
      </c>
      <c r="J27" s="18">
        <v>6</v>
      </c>
      <c r="K27" s="18">
        <v>7</v>
      </c>
      <c r="L27" s="19" t="s">
        <v>34</v>
      </c>
      <c r="M27" s="19" t="s">
        <v>34</v>
      </c>
      <c r="N27" s="19" t="s">
        <v>34</v>
      </c>
      <c r="O27" s="19" t="s">
        <v>71</v>
      </c>
      <c r="P27" s="19" t="s">
        <v>72</v>
      </c>
      <c r="Q27" s="19" t="s">
        <v>72</v>
      </c>
    </row>
    <row r="28" spans="1:17">
      <c r="A28" s="58" t="s">
        <v>47</v>
      </c>
      <c r="B28" s="61" t="s">
        <v>48</v>
      </c>
      <c r="C28" s="62"/>
      <c r="D28" s="20" t="s">
        <v>20</v>
      </c>
      <c r="E28" s="21">
        <v>102</v>
      </c>
      <c r="F28" s="21">
        <v>107</v>
      </c>
      <c r="G28" s="21">
        <v>105</v>
      </c>
      <c r="H28" s="22">
        <v>105</v>
      </c>
      <c r="I28" s="23">
        <v>97</v>
      </c>
      <c r="J28" s="23">
        <v>99</v>
      </c>
      <c r="K28" s="23">
        <v>105</v>
      </c>
      <c r="L28" s="24">
        <v>108</v>
      </c>
      <c r="M28" s="24">
        <v>120</v>
      </c>
      <c r="N28" s="24">
        <v>116</v>
      </c>
      <c r="O28" s="24">
        <v>112</v>
      </c>
      <c r="P28" s="24">
        <v>114</v>
      </c>
      <c r="Q28" s="24">
        <v>120</v>
      </c>
    </row>
    <row r="29" spans="1:17">
      <c r="A29" s="59"/>
      <c r="B29" s="54" t="s">
        <v>49</v>
      </c>
      <c r="C29" s="55"/>
      <c r="D29" s="11" t="s">
        <v>20</v>
      </c>
      <c r="E29" s="12">
        <v>80</v>
      </c>
      <c r="F29" s="12">
        <v>74</v>
      </c>
      <c r="G29" s="12">
        <v>66</v>
      </c>
      <c r="H29" s="13">
        <v>70</v>
      </c>
      <c r="I29" s="9">
        <v>64</v>
      </c>
      <c r="J29" s="9">
        <v>55</v>
      </c>
      <c r="K29" s="9">
        <v>66</v>
      </c>
      <c r="L29" s="10">
        <v>67</v>
      </c>
      <c r="M29" s="10">
        <v>69</v>
      </c>
      <c r="N29" s="10">
        <v>73</v>
      </c>
      <c r="O29" s="10">
        <v>81</v>
      </c>
      <c r="P29" s="10">
        <v>80</v>
      </c>
      <c r="Q29" s="10">
        <v>77</v>
      </c>
    </row>
    <row r="30" spans="1:17">
      <c r="A30" s="59"/>
      <c r="B30" s="54" t="s">
        <v>50</v>
      </c>
      <c r="C30" s="55"/>
      <c r="D30" s="11" t="s">
        <v>20</v>
      </c>
      <c r="E30" s="12">
        <v>107</v>
      </c>
      <c r="F30" s="12">
        <v>121</v>
      </c>
      <c r="G30" s="12">
        <v>118</v>
      </c>
      <c r="H30" s="13">
        <v>120</v>
      </c>
      <c r="I30" s="9">
        <v>123</v>
      </c>
      <c r="J30" s="9">
        <v>122</v>
      </c>
      <c r="K30" s="9">
        <v>113</v>
      </c>
      <c r="L30" s="10">
        <v>113</v>
      </c>
      <c r="M30" s="10">
        <v>113</v>
      </c>
      <c r="N30" s="10">
        <v>114</v>
      </c>
      <c r="O30" s="10">
        <v>111</v>
      </c>
      <c r="P30" s="10">
        <v>102</v>
      </c>
      <c r="Q30" s="10">
        <v>112</v>
      </c>
    </row>
    <row r="31" spans="1:17">
      <c r="A31" s="59"/>
      <c r="B31" s="54" t="s">
        <v>51</v>
      </c>
      <c r="C31" s="55"/>
      <c r="D31" s="11" t="s">
        <v>20</v>
      </c>
      <c r="E31" s="12">
        <v>147</v>
      </c>
      <c r="F31" s="12">
        <v>139</v>
      </c>
      <c r="G31" s="12">
        <v>150</v>
      </c>
      <c r="H31" s="13">
        <v>152</v>
      </c>
      <c r="I31" s="9">
        <v>166</v>
      </c>
      <c r="J31" s="9">
        <v>161</v>
      </c>
      <c r="K31" s="9">
        <v>151</v>
      </c>
      <c r="L31" s="10">
        <v>151</v>
      </c>
      <c r="M31" s="10">
        <v>147</v>
      </c>
      <c r="N31" s="10">
        <v>157</v>
      </c>
      <c r="O31" s="10">
        <v>147</v>
      </c>
      <c r="P31" s="10">
        <v>149</v>
      </c>
      <c r="Q31" s="10">
        <v>158</v>
      </c>
    </row>
    <row r="32" spans="1:17">
      <c r="A32" s="59"/>
      <c r="B32" s="54" t="s">
        <v>52</v>
      </c>
      <c r="C32" s="55"/>
      <c r="D32" s="11" t="s">
        <v>20</v>
      </c>
      <c r="E32" s="26">
        <v>101</v>
      </c>
      <c r="F32" s="26">
        <v>104</v>
      </c>
      <c r="G32" s="26">
        <v>108</v>
      </c>
      <c r="H32" s="13">
        <v>103</v>
      </c>
      <c r="I32" s="9">
        <v>104</v>
      </c>
      <c r="J32" s="9">
        <v>103</v>
      </c>
      <c r="K32" s="9">
        <v>104</v>
      </c>
      <c r="L32" s="10">
        <v>92</v>
      </c>
      <c r="M32" s="10">
        <v>89</v>
      </c>
      <c r="N32" s="10">
        <v>98</v>
      </c>
      <c r="O32" s="10">
        <v>100</v>
      </c>
      <c r="P32" s="10">
        <v>110</v>
      </c>
      <c r="Q32" s="10">
        <v>104</v>
      </c>
    </row>
    <row r="33" spans="1:17" ht="14.25" thickBot="1">
      <c r="A33" s="60"/>
      <c r="B33" s="56" t="s">
        <v>53</v>
      </c>
      <c r="C33" s="57"/>
      <c r="D33" s="27" t="s">
        <v>31</v>
      </c>
      <c r="E33" s="28">
        <v>10</v>
      </c>
      <c r="F33" s="28">
        <v>0</v>
      </c>
      <c r="G33" s="28">
        <v>0</v>
      </c>
      <c r="H33" s="29" t="s">
        <v>32</v>
      </c>
      <c r="I33" s="18" t="s">
        <v>32</v>
      </c>
      <c r="J33" s="18" t="s">
        <v>32</v>
      </c>
      <c r="K33" s="18" t="s">
        <v>32</v>
      </c>
      <c r="L33" s="18" t="s">
        <v>32</v>
      </c>
      <c r="M33" s="18" t="s">
        <v>32</v>
      </c>
      <c r="N33" s="18" t="s">
        <v>32</v>
      </c>
      <c r="O33" s="18" t="s">
        <v>67</v>
      </c>
      <c r="P33" s="18" t="s">
        <v>67</v>
      </c>
      <c r="Q33" s="18" t="s">
        <v>67</v>
      </c>
    </row>
    <row r="34" spans="1:17" ht="14.25" thickBot="1">
      <c r="A34" s="41" t="s">
        <v>54</v>
      </c>
      <c r="B34" s="47" t="s">
        <v>55</v>
      </c>
      <c r="C34" s="48"/>
      <c r="D34" s="30" t="s">
        <v>20</v>
      </c>
      <c r="E34" s="31">
        <v>145</v>
      </c>
      <c r="F34" s="31">
        <v>157</v>
      </c>
      <c r="G34" s="31">
        <v>165</v>
      </c>
      <c r="H34" s="32">
        <v>164</v>
      </c>
      <c r="I34" s="33">
        <v>159</v>
      </c>
      <c r="J34" s="33">
        <v>149</v>
      </c>
      <c r="K34" s="33">
        <v>151</v>
      </c>
      <c r="L34" s="34">
        <v>153</v>
      </c>
      <c r="M34" s="34">
        <v>160</v>
      </c>
      <c r="N34" s="34">
        <v>145</v>
      </c>
      <c r="O34" s="34">
        <v>136</v>
      </c>
      <c r="P34" s="34">
        <v>130</v>
      </c>
      <c r="Q34" s="34">
        <v>130</v>
      </c>
    </row>
    <row r="35" spans="1:17" ht="14.25" thickBot="1">
      <c r="A35" s="49" t="s">
        <v>56</v>
      </c>
      <c r="B35" s="50"/>
      <c r="C35" s="50"/>
      <c r="D35" s="51"/>
      <c r="E35" s="35">
        <f t="shared" ref="E35:J35" si="0">SUM(E6:E34)</f>
        <v>1925</v>
      </c>
      <c r="F35" s="35">
        <f t="shared" si="0"/>
        <v>1931</v>
      </c>
      <c r="G35" s="35">
        <f t="shared" si="0"/>
        <v>1904</v>
      </c>
      <c r="H35" s="35">
        <f t="shared" si="0"/>
        <v>1855</v>
      </c>
      <c r="I35" s="36">
        <f t="shared" si="0"/>
        <v>1915</v>
      </c>
      <c r="J35" s="36">
        <f t="shared" si="0"/>
        <v>1918</v>
      </c>
      <c r="K35" s="36">
        <f>SUM(K6:K34)</f>
        <v>1916</v>
      </c>
      <c r="L35" s="36">
        <f>SUM(L6+L7+L8+L9+L10+L11+L12+L13+L14+L17+L18+L19+L20+L21+L22+L23+L24+L28+L29+L30+L31+L32+L34+L42)</f>
        <v>1894</v>
      </c>
      <c r="M35" s="36">
        <f>SUM(M6+M7+M8+M9+M10+M11+M12+M13+M14+M17+M18+M19+M20+M21+M22+M23+M24+M28+M29+M30+M31+M32+M34+M42)</f>
        <v>1887</v>
      </c>
      <c r="N35" s="36">
        <f>SUM(N6+N7+N8+N9+N10+N11+N12+N13+N14+N17+N18+N19+N20+N21+N22+N23+N24+N28+N29+N30+N31+N32+N34+N42)</f>
        <v>1908</v>
      </c>
      <c r="O35" s="36">
        <f t="shared" ref="O35:Q35" si="1">SUM(O6+O7+O8+O9+O10+O11+O12+O13+O14+O17+O18+O19+O20+O21+O22+O23+O24+O28+O29+O30+O31+O32+O34+O42)</f>
        <v>1880</v>
      </c>
      <c r="P35" s="36">
        <f t="shared" si="1"/>
        <v>1898</v>
      </c>
      <c r="Q35" s="36">
        <f t="shared" si="1"/>
        <v>1898</v>
      </c>
    </row>
    <row r="36" spans="1:17" ht="15" thickTop="1" thickBot="1">
      <c r="A36" s="52" t="s">
        <v>57</v>
      </c>
      <c r="B36" s="52"/>
      <c r="C36" s="52"/>
      <c r="D36" s="52"/>
      <c r="E36" s="37">
        <f t="shared" ref="E36:J36" si="2">SUM(E6:E14,E17:E21,E28:E32,E34)</f>
        <v>1742</v>
      </c>
      <c r="F36" s="37">
        <f t="shared" si="2"/>
        <v>1756</v>
      </c>
      <c r="G36" s="37">
        <f t="shared" si="2"/>
        <v>1750</v>
      </c>
      <c r="H36" s="37">
        <f t="shared" si="2"/>
        <v>1723</v>
      </c>
      <c r="I36" s="37">
        <f t="shared" si="2"/>
        <v>1785</v>
      </c>
      <c r="J36" s="37">
        <f t="shared" si="2"/>
        <v>1779</v>
      </c>
      <c r="K36" s="37">
        <f>SUM(K6:K14,K17:K21,K28:K32,K34)</f>
        <v>1789</v>
      </c>
      <c r="L36" s="38">
        <f>L34+L32+L31+L30+L29+L21+L20+L19+L18+L17+L14+L13+L12+L11+L10+L9+L8+L7+L6</f>
        <v>1689</v>
      </c>
      <c r="M36" s="38">
        <f>M34+M32+M31+M30+M29+M21+M20+M19+M18+M17+M14+M13+M12+M11+M10+M9+M8+M7+M6</f>
        <v>1681</v>
      </c>
      <c r="N36" s="38">
        <f>N34+N32+N31+N30+N29+N21+N20+N19+N18+N17+N14+N13+N12+N11+N10+N9+N8+N7+N6</f>
        <v>1704</v>
      </c>
      <c r="O36" s="38">
        <f t="shared" ref="O36:Q36" si="3">O34+O32+O31+O30+O29+O21+O20+O19+O18+O17+O14+O13+O12+O11+O10+O9+O8+O7+O6</f>
        <v>1693</v>
      </c>
      <c r="P36" s="38">
        <f t="shared" si="3"/>
        <v>1725</v>
      </c>
      <c r="Q36" s="38">
        <f t="shared" si="3"/>
        <v>1723</v>
      </c>
    </row>
    <row r="37" spans="1:17" ht="15" thickTop="1" thickBot="1">
      <c r="A37" s="52" t="s">
        <v>31</v>
      </c>
      <c r="B37" s="52"/>
      <c r="C37" s="52"/>
      <c r="D37" s="52"/>
      <c r="E37" s="37">
        <f t="shared" ref="E37:J37" si="4">SUM(E15:E16,E25:E27,E33)</f>
        <v>48</v>
      </c>
      <c r="F37" s="37">
        <f t="shared" si="4"/>
        <v>53</v>
      </c>
      <c r="G37" s="37">
        <f t="shared" si="4"/>
        <v>45</v>
      </c>
      <c r="H37" s="37">
        <f t="shared" si="4"/>
        <v>27</v>
      </c>
      <c r="I37" s="37">
        <f t="shared" si="4"/>
        <v>30</v>
      </c>
      <c r="J37" s="37">
        <f t="shared" si="4"/>
        <v>32</v>
      </c>
      <c r="K37" s="37">
        <f>SUM(K15:K16,K25:K27,K33)</f>
        <v>22</v>
      </c>
      <c r="L37" s="39" t="s">
        <v>58</v>
      </c>
      <c r="M37" s="39" t="s">
        <v>58</v>
      </c>
      <c r="N37" s="39" t="s">
        <v>58</v>
      </c>
      <c r="O37" s="39" t="s">
        <v>74</v>
      </c>
      <c r="P37" s="39" t="s">
        <v>74</v>
      </c>
      <c r="Q37" s="39" t="s">
        <v>74</v>
      </c>
    </row>
    <row r="38" spans="1:17" ht="14.25" thickTop="1">
      <c r="A38" s="53" t="s">
        <v>42</v>
      </c>
      <c r="B38" s="53"/>
      <c r="C38" s="53"/>
      <c r="D38" s="53"/>
      <c r="E38" s="6">
        <f t="shared" ref="E38:J38" si="5">SUM(E22:E24)</f>
        <v>135</v>
      </c>
      <c r="F38" s="6">
        <f t="shared" si="5"/>
        <v>122</v>
      </c>
      <c r="G38" s="6">
        <f t="shared" si="5"/>
        <v>109</v>
      </c>
      <c r="H38" s="6">
        <f t="shared" si="5"/>
        <v>105</v>
      </c>
      <c r="I38" s="6">
        <f t="shared" si="5"/>
        <v>100</v>
      </c>
      <c r="J38" s="6">
        <f t="shared" si="5"/>
        <v>107</v>
      </c>
      <c r="K38" s="6">
        <f>SUM(K22:K24)</f>
        <v>105</v>
      </c>
      <c r="L38" s="40">
        <f>L22+L23+L24</f>
        <v>97</v>
      </c>
      <c r="M38" s="40">
        <f>M22+M23+M24</f>
        <v>86</v>
      </c>
      <c r="N38" s="40">
        <f>N22+N23+N24</f>
        <v>88</v>
      </c>
      <c r="O38" s="40">
        <f t="shared" ref="O38:Q38" si="6">O22+O23+O24</f>
        <v>75</v>
      </c>
      <c r="P38" s="40">
        <f t="shared" si="6"/>
        <v>59</v>
      </c>
      <c r="Q38" s="40">
        <f t="shared" si="6"/>
        <v>55</v>
      </c>
    </row>
    <row r="39" spans="1:17">
      <c r="B39" s="1"/>
      <c r="C39" s="1"/>
      <c r="G39" s="2"/>
      <c r="I39" s="44" t="s">
        <v>59</v>
      </c>
      <c r="J39" s="44"/>
      <c r="K39" s="44"/>
      <c r="L39" s="44"/>
      <c r="M39" s="44"/>
      <c r="N39" s="44"/>
      <c r="O39" s="44"/>
      <c r="P39" s="44"/>
      <c r="Q39" s="44"/>
    </row>
    <row r="40" spans="1:17">
      <c r="A40" s="46" t="s">
        <v>60</v>
      </c>
      <c r="B40" s="46"/>
      <c r="C40" s="46"/>
      <c r="D40" s="46"/>
      <c r="E40" s="46"/>
      <c r="G40" s="2"/>
    </row>
    <row r="41" spans="1:17">
      <c r="A41" s="42" t="s">
        <v>61</v>
      </c>
      <c r="B41" s="1"/>
      <c r="C41" s="1"/>
      <c r="D41" s="1"/>
      <c r="E41" s="1"/>
      <c r="G41" s="2"/>
    </row>
    <row r="42" spans="1:17">
      <c r="A42" s="42" t="s">
        <v>62</v>
      </c>
      <c r="B42" s="1"/>
      <c r="C42" s="1"/>
      <c r="G42" s="2"/>
    </row>
    <row r="43" spans="1:17">
      <c r="B43" s="1"/>
      <c r="C43" s="1"/>
      <c r="G43" s="2"/>
    </row>
    <row r="44" spans="1:17">
      <c r="B44" s="1"/>
      <c r="C44" s="1"/>
      <c r="G44" s="2"/>
    </row>
  </sheetData>
  <mergeCells count="44">
    <mergeCell ref="H3:I3"/>
    <mergeCell ref="A4:D4"/>
    <mergeCell ref="B5:C5"/>
    <mergeCell ref="E4:Q4"/>
    <mergeCell ref="A6:A11"/>
    <mergeCell ref="B6:C6"/>
    <mergeCell ref="B7:C7"/>
    <mergeCell ref="B8:C8"/>
    <mergeCell ref="B9:C9"/>
    <mergeCell ref="B10:C10"/>
    <mergeCell ref="B11:C11"/>
    <mergeCell ref="A12:A16"/>
    <mergeCell ref="B12:C12"/>
    <mergeCell ref="B13:C13"/>
    <mergeCell ref="B14:C14"/>
    <mergeCell ref="B15:C15"/>
    <mergeCell ref="B16:C16"/>
    <mergeCell ref="B33:C33"/>
    <mergeCell ref="A17:A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I39:Q39"/>
    <mergeCell ref="J3:Q3"/>
    <mergeCell ref="A40:E40"/>
    <mergeCell ref="B34:C34"/>
    <mergeCell ref="A35:D35"/>
    <mergeCell ref="A36:D36"/>
    <mergeCell ref="A37:D37"/>
    <mergeCell ref="A38:D38"/>
    <mergeCell ref="B26:C26"/>
    <mergeCell ref="B27:C27"/>
    <mergeCell ref="A28:A33"/>
    <mergeCell ref="B28:C28"/>
    <mergeCell ref="B29:C29"/>
    <mergeCell ref="B30:C30"/>
    <mergeCell ref="B31:C31"/>
    <mergeCell ref="B32:C32"/>
  </mergeCells>
  <phoneticPr fontId="2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cp:lastPrinted>2017-06-07T02:09:24Z</cp:lastPrinted>
  <dcterms:created xsi:type="dcterms:W3CDTF">2017-04-24T07:13:43Z</dcterms:created>
  <dcterms:modified xsi:type="dcterms:W3CDTF">2017-06-07T02:09:32Z</dcterms:modified>
</cp:coreProperties>
</file>