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13_ncr:1_{EDA0332D-3C7E-41B0-A36A-2759EB72501E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別紙３(現場閉所型）記入例" sheetId="9" r:id="rId1"/>
  </sheets>
  <definedNames>
    <definedName name="_xlnm.Print_Area" localSheetId="0">'別紙３(現場閉所型）記入例'!$A$1:$AO$112</definedName>
    <definedName name="_xlnm.Print_Titles" localSheetId="0">'別紙３(現場閉所型）記入例'!$1:$12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5" i="9" l="1"/>
  <c r="AM94" i="9"/>
  <c r="AH94" i="9"/>
  <c r="AM93" i="9"/>
  <c r="AM91" i="9"/>
  <c r="AM92" i="9" s="1"/>
  <c r="AM90" i="9"/>
  <c r="AH88" i="9"/>
  <c r="AM87" i="9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69" i="9"/>
  <c r="AH67" i="9"/>
  <c r="AM66" i="9"/>
  <c r="AM67" i="9" s="1"/>
  <c r="AH66" i="9"/>
  <c r="AM65" i="9"/>
  <c r="AM63" i="9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M39" i="9" s="1"/>
  <c r="AH38" i="9"/>
  <c r="AM37" i="9"/>
  <c r="AM35" i="9"/>
  <c r="AM34" i="9"/>
  <c r="AH32" i="9"/>
  <c r="AM31" i="9"/>
  <c r="AH31" i="9"/>
  <c r="AM30" i="9"/>
  <c r="AM28" i="9"/>
  <c r="AM27" i="9"/>
  <c r="AH25" i="9"/>
  <c r="AM24" i="9"/>
  <c r="AH24" i="9"/>
  <c r="AM23" i="9"/>
  <c r="AM21" i="9"/>
  <c r="AM20" i="9"/>
  <c r="AH18" i="9"/>
  <c r="AI18" i="9" s="1"/>
  <c r="AM17" i="9"/>
  <c r="AM18" i="9" s="1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22" i="9" l="1"/>
  <c r="AM32" i="9"/>
  <c r="AM60" i="9"/>
  <c r="AN60" i="9" s="1"/>
  <c r="AM88" i="9"/>
  <c r="AN88" i="9" s="1"/>
  <c r="AM15" i="9"/>
  <c r="AM71" i="9"/>
  <c r="AM25" i="9"/>
  <c r="AM53" i="9"/>
  <c r="AM81" i="9"/>
  <c r="AM36" i="9"/>
  <c r="AM64" i="9"/>
  <c r="AN64" i="9" s="1"/>
  <c r="AM29" i="9"/>
  <c r="AM57" i="9"/>
  <c r="AM85" i="9"/>
  <c r="AM50" i="9"/>
  <c r="AM78" i="9"/>
  <c r="AM95" i="9"/>
  <c r="AM102" i="9"/>
  <c r="AM99" i="9"/>
  <c r="AM46" i="9"/>
  <c r="AN46" i="9" s="1"/>
  <c r="AM103" i="9"/>
  <c r="AM43" i="9"/>
  <c r="AN43" i="9" s="1"/>
  <c r="AM100" i="9"/>
  <c r="AN15" i="9"/>
  <c r="AN50" i="9"/>
  <c r="AN78" i="9"/>
  <c r="AN39" i="9"/>
  <c r="AN57" i="9"/>
  <c r="AN71" i="9"/>
  <c r="AN85" i="9"/>
  <c r="AN18" i="9"/>
  <c r="AN95" i="9"/>
  <c r="AN25" i="9"/>
  <c r="AN32" i="9"/>
  <c r="AN29" i="9"/>
  <c r="AN74" i="9"/>
  <c r="AN92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AM101" i="9" l="1"/>
  <c r="AN101" i="9" s="1"/>
  <c r="AM104" i="9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<sst xmlns="http://schemas.openxmlformats.org/spreadsheetml/2006/main" count="565" uniqueCount="43">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</sst>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K132"/>
  <sheetViews>
    <sheetView tabSelected="1" zoomScaleNormal="100" workbookViewId="0">
      <selection activeCell="W9" sqref="W9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17</v>
      </c>
      <c r="T1" s="2" t="s">
        <v>8</v>
      </c>
      <c r="AD1" s="2"/>
      <c r="AE1" s="2"/>
      <c r="AF1" s="2"/>
      <c r="AN1" s="81" t="s">
        <v>42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34</v>
      </c>
      <c r="C6" s="54"/>
      <c r="D6" s="54"/>
      <c r="E6" s="55"/>
      <c r="F6" s="54"/>
      <c r="G6" s="106">
        <v>45017</v>
      </c>
      <c r="H6" s="107"/>
      <c r="I6" s="107"/>
      <c r="J6" s="108"/>
      <c r="K6" s="52"/>
      <c r="L6" s="56" t="s">
        <v>27</v>
      </c>
      <c r="M6" s="109">
        <f>YEAR(G6)</f>
        <v>2023</v>
      </c>
      <c r="N6" s="109"/>
      <c r="O6" s="109"/>
      <c r="P6" s="109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110"/>
      <c r="H7" s="110"/>
      <c r="I7" s="110"/>
      <c r="J7" s="110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38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96">
        <f>MONTH(G6)</f>
        <v>4</v>
      </c>
      <c r="D13" s="97">
        <f t="shared" ref="D13:AF13" si="0">+H5</f>
        <v>0</v>
      </c>
      <c r="E13" s="97">
        <f t="shared" si="0"/>
        <v>0</v>
      </c>
      <c r="F13" s="97">
        <f t="shared" si="0"/>
        <v>0</v>
      </c>
      <c r="G13" s="97">
        <f t="shared" si="0"/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97">
        <f t="shared" si="0"/>
        <v>0</v>
      </c>
      <c r="L13" s="97">
        <f t="shared" si="0"/>
        <v>0</v>
      </c>
      <c r="M13" s="97">
        <f t="shared" si="0"/>
        <v>0</v>
      </c>
      <c r="N13" s="97">
        <f t="shared" si="0"/>
        <v>0</v>
      </c>
      <c r="O13" s="97">
        <f t="shared" si="0"/>
        <v>0</v>
      </c>
      <c r="P13" s="97">
        <f t="shared" si="0"/>
        <v>0</v>
      </c>
      <c r="Q13" s="97">
        <f t="shared" si="0"/>
        <v>0</v>
      </c>
      <c r="R13" s="97">
        <f t="shared" si="0"/>
        <v>0</v>
      </c>
      <c r="S13" s="97">
        <f t="shared" si="0"/>
        <v>0</v>
      </c>
      <c r="T13" s="97">
        <f t="shared" si="0"/>
        <v>0</v>
      </c>
      <c r="U13" s="97">
        <f t="shared" si="0"/>
        <v>0</v>
      </c>
      <c r="V13" s="97">
        <f t="shared" si="0"/>
        <v>0</v>
      </c>
      <c r="W13" s="97">
        <f t="shared" si="0"/>
        <v>0</v>
      </c>
      <c r="X13" s="97">
        <f t="shared" si="0"/>
        <v>0</v>
      </c>
      <c r="Y13" s="97">
        <f t="shared" si="0"/>
        <v>0</v>
      </c>
      <c r="Z13" s="97">
        <f t="shared" si="0"/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7">
        <f t="shared" si="0"/>
        <v>0</v>
      </c>
      <c r="AE13" s="97">
        <f t="shared" si="0"/>
        <v>0</v>
      </c>
      <c r="AF13" s="97">
        <f t="shared" si="0"/>
        <v>0</v>
      </c>
      <c r="AG13" s="111" t="e">
        <f>+#REF!</f>
        <v>#REF!</v>
      </c>
      <c r="AH13" s="98" t="s">
        <v>12</v>
      </c>
      <c r="AI13" s="101" t="s">
        <v>13</v>
      </c>
      <c r="AK13" s="104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4.25" thickBot="1" x14ac:dyDescent="0.2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18</v>
      </c>
      <c r="AH14" s="99"/>
      <c r="AI14" s="102"/>
      <c r="AK14" s="104"/>
      <c r="AL14" s="34" t="s">
        <v>25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18</v>
      </c>
      <c r="AH15" s="99"/>
      <c r="AI15" s="102"/>
      <c r="AK15" s="104"/>
      <c r="AL15" s="34" t="s">
        <v>26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0"/>
      <c r="AI16" s="103"/>
      <c r="AK16" s="105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3" t="s">
        <v>28</v>
      </c>
      <c r="P17" s="13" t="s">
        <v>28</v>
      </c>
      <c r="Q17" s="13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13" t="s">
        <v>28</v>
      </c>
      <c r="AH17" s="9">
        <f>COUNTIF(C17:AG17,"○")</f>
        <v>0</v>
      </c>
      <c r="AI17" s="11">
        <f>+AH17</f>
        <v>0</v>
      </c>
      <c r="AK17" s="105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4.25" thickBot="1" x14ac:dyDescent="0.2">
      <c r="B18" s="7" t="s">
        <v>4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">
        <f>COUNTIF(C18:AG18,"●")</f>
        <v>0</v>
      </c>
      <c r="AI18" s="12">
        <f>+AH18</f>
        <v>0</v>
      </c>
      <c r="AK18" s="105"/>
      <c r="AL18" s="34" t="s">
        <v>26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96">
        <f>C13+MONTH(1)</f>
        <v>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 t="s">
        <v>12</v>
      </c>
      <c r="AI20" s="101" t="s">
        <v>13</v>
      </c>
      <c r="AK20" s="104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99"/>
      <c r="AI21" s="102"/>
      <c r="AK21" s="104"/>
      <c r="AL21" s="34" t="s">
        <v>25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99"/>
      <c r="AI22" s="102"/>
      <c r="AK22" s="104"/>
      <c r="AL22" s="34" t="s">
        <v>26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0"/>
      <c r="AI23" s="103"/>
      <c r="AK23" s="105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4.25" thickBot="1" x14ac:dyDescent="0.2">
      <c r="B24" s="6" t="s">
        <v>3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28</v>
      </c>
      <c r="M24" s="13" t="s">
        <v>28</v>
      </c>
      <c r="N24" s="13"/>
      <c r="O24" s="13" t="s">
        <v>30</v>
      </c>
      <c r="P24" s="13" t="s">
        <v>30</v>
      </c>
      <c r="Q24" s="13"/>
      <c r="R24" s="13"/>
      <c r="S24" s="13"/>
      <c r="T24" s="13"/>
      <c r="U24" s="13"/>
      <c r="V24" s="13" t="s">
        <v>30</v>
      </c>
      <c r="W24" s="13" t="s">
        <v>30</v>
      </c>
      <c r="X24" s="13"/>
      <c r="Y24" s="13"/>
      <c r="Z24" s="13"/>
      <c r="AA24" s="13"/>
      <c r="AB24" s="13"/>
      <c r="AC24" s="13" t="s">
        <v>30</v>
      </c>
      <c r="AD24" s="13" t="s">
        <v>30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5"/>
      <c r="AL24" s="34" t="s">
        <v>25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4.25" thickBot="1" x14ac:dyDescent="0.2">
      <c r="B25" s="7" t="s">
        <v>4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5" t="s">
        <v>28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5"/>
      <c r="AL25" s="34" t="s">
        <v>26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96">
        <f>C20+MONTH(1)</f>
        <v>6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 t="s">
        <v>12</v>
      </c>
      <c r="AI27" s="101" t="s">
        <v>13</v>
      </c>
      <c r="AK27" s="104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18</v>
      </c>
      <c r="AH28" s="99"/>
      <c r="AI28" s="102"/>
      <c r="AK28" s="104"/>
      <c r="AL28" s="34" t="s">
        <v>25</v>
      </c>
      <c r="AM28" s="77">
        <f>COUNTIF(C31:AG31,"○")</f>
        <v>8</v>
      </c>
    </row>
    <row r="29" spans="2:63" ht="14.25" thickBot="1" x14ac:dyDescent="0.2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18</v>
      </c>
      <c r="AH29" s="99"/>
      <c r="AI29" s="102"/>
      <c r="AK29" s="104"/>
      <c r="AL29" s="34" t="s">
        <v>26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0"/>
      <c r="AI30" s="103"/>
      <c r="AK30" s="105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4.25" thickBot="1" x14ac:dyDescent="0.2">
      <c r="B31" s="6" t="s">
        <v>3</v>
      </c>
      <c r="C31" s="13"/>
      <c r="D31" s="13"/>
      <c r="E31" s="13" t="s">
        <v>30</v>
      </c>
      <c r="F31" s="13" t="s">
        <v>30</v>
      </c>
      <c r="G31" s="13"/>
      <c r="H31" s="13"/>
      <c r="I31" s="13"/>
      <c r="J31" s="13"/>
      <c r="K31" s="13"/>
      <c r="L31" s="13" t="s">
        <v>30</v>
      </c>
      <c r="M31" s="13" t="s">
        <v>30</v>
      </c>
      <c r="N31" s="13"/>
      <c r="O31" s="13"/>
      <c r="P31" s="13"/>
      <c r="Q31" s="13"/>
      <c r="R31" s="13"/>
      <c r="S31" s="13" t="s">
        <v>30</v>
      </c>
      <c r="T31" s="13" t="s">
        <v>30</v>
      </c>
      <c r="U31" s="13"/>
      <c r="V31" s="13"/>
      <c r="W31" s="13"/>
      <c r="X31" s="13"/>
      <c r="Y31" s="13"/>
      <c r="Z31" s="13" t="s">
        <v>30</v>
      </c>
      <c r="AA31" s="13" t="s">
        <v>30</v>
      </c>
      <c r="AB31" s="13"/>
      <c r="AC31" s="13"/>
      <c r="AD31" s="13"/>
      <c r="AE31" s="13"/>
      <c r="AF31" s="13"/>
      <c r="AG31" s="13" t="s">
        <v>28</v>
      </c>
      <c r="AH31" s="9">
        <f>COUNTIF(C31:AG31,"○")</f>
        <v>8</v>
      </c>
      <c r="AI31" s="11">
        <f>+AH31+AI24</f>
        <v>14</v>
      </c>
      <c r="AK31" s="105"/>
      <c r="AL31" s="34" t="s">
        <v>25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28</v>
      </c>
      <c r="AH32" s="10">
        <f>COUNTIF(C32:AG32,"●")</f>
        <v>8</v>
      </c>
      <c r="AI32" s="12">
        <f>+AH32+AI25</f>
        <v>14</v>
      </c>
      <c r="AK32" s="105"/>
      <c r="AL32" s="34" t="s">
        <v>26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96">
        <f>C27+MONTH(1)</f>
        <v>7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 t="s">
        <v>12</v>
      </c>
      <c r="AI34" s="101" t="s">
        <v>13</v>
      </c>
      <c r="AK34" s="104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99"/>
      <c r="AI35" s="102"/>
      <c r="AK35" s="104"/>
      <c r="AL35" s="34" t="s">
        <v>25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99"/>
      <c r="AI36" s="102"/>
      <c r="AK36" s="104"/>
      <c r="AL36" s="34" t="s">
        <v>26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0"/>
      <c r="AI37" s="103"/>
      <c r="AK37" s="105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4.25" thickBot="1" x14ac:dyDescent="0.2">
      <c r="B38" s="6" t="s">
        <v>3</v>
      </c>
      <c r="C38" s="13" t="s">
        <v>30</v>
      </c>
      <c r="D38" s="13" t="s">
        <v>30</v>
      </c>
      <c r="E38" s="13"/>
      <c r="F38" s="13"/>
      <c r="G38" s="13"/>
      <c r="H38" s="13"/>
      <c r="I38" s="13"/>
      <c r="J38" s="13" t="s">
        <v>30</v>
      </c>
      <c r="K38" s="13" t="s">
        <v>30</v>
      </c>
      <c r="L38" s="13"/>
      <c r="M38" s="13"/>
      <c r="N38" s="13"/>
      <c r="O38" s="13"/>
      <c r="P38" s="13"/>
      <c r="Q38" s="13" t="s">
        <v>30</v>
      </c>
      <c r="R38" s="13" t="s">
        <v>30</v>
      </c>
      <c r="S38" s="13"/>
      <c r="T38" s="13"/>
      <c r="U38" s="13"/>
      <c r="V38" s="13"/>
      <c r="W38" s="13"/>
      <c r="X38" s="13" t="s">
        <v>30</v>
      </c>
      <c r="Y38" s="13" t="s">
        <v>30</v>
      </c>
      <c r="Z38" s="13"/>
      <c r="AA38" s="13"/>
      <c r="AB38" s="13"/>
      <c r="AC38" s="13"/>
      <c r="AD38" s="13"/>
      <c r="AE38" s="13" t="s">
        <v>30</v>
      </c>
      <c r="AF38" s="13" t="s">
        <v>30</v>
      </c>
      <c r="AG38" s="13"/>
      <c r="AH38" s="9">
        <f>COUNTIF(C38:AG38,"○")</f>
        <v>10</v>
      </c>
      <c r="AI38" s="11">
        <f>+AH38+AI31</f>
        <v>24</v>
      </c>
      <c r="AK38" s="105"/>
      <c r="AL38" s="34" t="s">
        <v>25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5"/>
      <c r="AL39" s="34" t="s">
        <v>26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96">
        <f>C34+MONTH(1)</f>
        <v>8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8" t="s">
        <v>12</v>
      </c>
      <c r="AI41" s="101" t="s">
        <v>13</v>
      </c>
      <c r="AK41" s="104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99"/>
      <c r="AI42" s="102"/>
      <c r="AK42" s="104"/>
      <c r="AL42" s="34" t="s">
        <v>25</v>
      </c>
      <c r="AM42" s="77">
        <f>COUNTIF(C45:AG45,"○")</f>
        <v>7</v>
      </c>
    </row>
    <row r="43" spans="2:63" ht="14.25" thickBot="1" x14ac:dyDescent="0.2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99"/>
      <c r="AI43" s="102"/>
      <c r="AK43" s="104"/>
      <c r="AL43" s="34" t="s">
        <v>26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0"/>
      <c r="AI44" s="103"/>
      <c r="AK44" s="105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30</v>
      </c>
      <c r="H45" s="13" t="s">
        <v>30</v>
      </c>
      <c r="I45" s="13"/>
      <c r="J45" s="13"/>
      <c r="K45" s="13"/>
      <c r="L45" s="13"/>
      <c r="M45" s="13"/>
      <c r="N45" s="13" t="s">
        <v>30</v>
      </c>
      <c r="O45" s="31" t="s">
        <v>28</v>
      </c>
      <c r="P45" s="31" t="s">
        <v>28</v>
      </c>
      <c r="Q45" s="31" t="s">
        <v>28</v>
      </c>
      <c r="R45" s="13"/>
      <c r="S45" s="13"/>
      <c r="T45" s="13"/>
      <c r="U45" s="13" t="s">
        <v>30</v>
      </c>
      <c r="V45" s="13" t="s">
        <v>30</v>
      </c>
      <c r="W45" s="13"/>
      <c r="X45" s="13"/>
      <c r="Y45" s="13"/>
      <c r="Z45" s="13"/>
      <c r="AA45" s="13"/>
      <c r="AB45" s="13" t="s">
        <v>30</v>
      </c>
      <c r="AC45" s="13" t="s">
        <v>30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5"/>
      <c r="AL45" s="34" t="s">
        <v>25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28</v>
      </c>
      <c r="P46" s="33" t="s">
        <v>28</v>
      </c>
      <c r="Q46" s="33" t="s">
        <v>28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5"/>
      <c r="AL46" s="34" t="s">
        <v>26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96">
        <f>C41+MONTH(1)</f>
        <v>9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8" t="s">
        <v>12</v>
      </c>
      <c r="AI48" s="101" t="s">
        <v>13</v>
      </c>
      <c r="AK48" s="104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18</v>
      </c>
      <c r="AH49" s="99"/>
      <c r="AI49" s="102"/>
      <c r="AK49" s="104"/>
      <c r="AL49" s="34" t="s">
        <v>25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18</v>
      </c>
      <c r="AH50" s="99"/>
      <c r="AI50" s="102"/>
      <c r="AK50" s="104"/>
      <c r="AL50" s="34" t="s">
        <v>26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0"/>
      <c r="AI51" s="103"/>
      <c r="AK51" s="105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4.25" thickBot="1" x14ac:dyDescent="0.2">
      <c r="B52" s="6" t="s">
        <v>3</v>
      </c>
      <c r="C52" s="13"/>
      <c r="D52" s="13" t="s">
        <v>30</v>
      </c>
      <c r="E52" s="13" t="s">
        <v>30</v>
      </c>
      <c r="F52" s="13"/>
      <c r="G52" s="13"/>
      <c r="H52" s="13"/>
      <c r="I52" s="13"/>
      <c r="J52" s="13"/>
      <c r="K52" s="13" t="s">
        <v>30</v>
      </c>
      <c r="L52" s="13" t="s">
        <v>30</v>
      </c>
      <c r="M52" s="13"/>
      <c r="N52" s="13"/>
      <c r="O52" s="13"/>
      <c r="P52" s="13"/>
      <c r="Q52" s="13"/>
      <c r="R52" s="13" t="s">
        <v>30</v>
      </c>
      <c r="S52" s="13" t="s">
        <v>30</v>
      </c>
      <c r="T52" s="13"/>
      <c r="U52" s="13"/>
      <c r="V52" s="13"/>
      <c r="W52" s="13"/>
      <c r="X52" s="13"/>
      <c r="Y52" s="13" t="s">
        <v>30</v>
      </c>
      <c r="Z52" s="13" t="s">
        <v>30</v>
      </c>
      <c r="AA52" s="13"/>
      <c r="AB52" s="13"/>
      <c r="AC52" s="13"/>
      <c r="AD52" s="13"/>
      <c r="AE52" s="13"/>
      <c r="AF52" s="13" t="s">
        <v>30</v>
      </c>
      <c r="AG52" s="13"/>
      <c r="AH52" s="9">
        <f>COUNTIF(C52:AG52,"○")</f>
        <v>9</v>
      </c>
      <c r="AI52" s="11">
        <f>+AH52+AI45</f>
        <v>40</v>
      </c>
      <c r="AK52" s="105"/>
      <c r="AL52" s="34" t="s">
        <v>25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5"/>
      <c r="AL53" s="34" t="s">
        <v>26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96">
        <f>C48+MONTH(1)</f>
        <v>10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 t="s">
        <v>12</v>
      </c>
      <c r="AI55" s="101" t="s">
        <v>13</v>
      </c>
      <c r="AK55" s="104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99"/>
      <c r="AI56" s="102"/>
      <c r="AK56" s="104"/>
      <c r="AL56" s="34" t="s">
        <v>25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99"/>
      <c r="AI57" s="102"/>
      <c r="AK57" s="104"/>
      <c r="AL57" s="34" t="s">
        <v>26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0"/>
      <c r="AI58" s="103"/>
      <c r="AK58" s="105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4.25" thickBot="1" x14ac:dyDescent="0.2">
      <c r="B59" s="6" t="s">
        <v>3</v>
      </c>
      <c r="C59" s="13" t="s">
        <v>30</v>
      </c>
      <c r="D59" s="13"/>
      <c r="E59" s="13"/>
      <c r="F59" s="13"/>
      <c r="G59" s="13"/>
      <c r="H59" s="13"/>
      <c r="I59" s="13" t="s">
        <v>30</v>
      </c>
      <c r="J59" s="13" t="s">
        <v>30</v>
      </c>
      <c r="K59" s="13"/>
      <c r="L59" s="13"/>
      <c r="M59" s="13"/>
      <c r="N59" s="13"/>
      <c r="O59" s="13"/>
      <c r="P59" s="13" t="s">
        <v>30</v>
      </c>
      <c r="Q59" s="13" t="s">
        <v>30</v>
      </c>
      <c r="R59" s="13"/>
      <c r="S59" s="13"/>
      <c r="T59" s="13"/>
      <c r="U59" s="13"/>
      <c r="V59" s="13"/>
      <c r="W59" s="13" t="s">
        <v>30</v>
      </c>
      <c r="X59" s="13" t="s">
        <v>30</v>
      </c>
      <c r="Y59" s="13"/>
      <c r="Z59" s="13"/>
      <c r="AA59" s="13"/>
      <c r="AB59" s="13"/>
      <c r="AC59" s="13"/>
      <c r="AD59" s="13" t="s">
        <v>30</v>
      </c>
      <c r="AE59" s="13" t="s">
        <v>30</v>
      </c>
      <c r="AF59" s="13"/>
      <c r="AG59" s="13"/>
      <c r="AH59" s="9">
        <f>COUNTIF(C59:AG59,"○")</f>
        <v>9</v>
      </c>
      <c r="AI59" s="11">
        <f>+AH59+AI52</f>
        <v>49</v>
      </c>
      <c r="AK59" s="105"/>
      <c r="AL59" s="34" t="s">
        <v>25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5"/>
      <c r="AL60" s="34" t="s">
        <v>26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96">
        <f>C55+MONTH(1)</f>
        <v>11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 t="s">
        <v>12</v>
      </c>
      <c r="AI62" s="101" t="s">
        <v>13</v>
      </c>
      <c r="AK62" s="104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18</v>
      </c>
      <c r="AH63" s="99"/>
      <c r="AI63" s="102"/>
      <c r="AK63" s="104"/>
      <c r="AL63" s="34" t="s">
        <v>25</v>
      </c>
      <c r="AM63" s="77">
        <f>COUNTIF(C66:AG66,"○")</f>
        <v>8</v>
      </c>
    </row>
    <row r="64" spans="2:63" ht="14.25" thickBot="1" x14ac:dyDescent="0.2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18</v>
      </c>
      <c r="AH64" s="99"/>
      <c r="AI64" s="102"/>
      <c r="AK64" s="104"/>
      <c r="AL64" s="34" t="s">
        <v>26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0"/>
      <c r="AI65" s="103"/>
      <c r="AK65" s="105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30</v>
      </c>
      <c r="G66" s="13" t="s">
        <v>30</v>
      </c>
      <c r="H66" s="13"/>
      <c r="I66" s="13"/>
      <c r="J66" s="13"/>
      <c r="K66" s="13"/>
      <c r="L66" s="13"/>
      <c r="M66" s="13" t="s">
        <v>30</v>
      </c>
      <c r="N66" s="13" t="s">
        <v>30</v>
      </c>
      <c r="O66" s="13"/>
      <c r="P66" s="13"/>
      <c r="Q66" s="13"/>
      <c r="R66" s="13"/>
      <c r="S66" s="13"/>
      <c r="T66" s="13" t="s">
        <v>30</v>
      </c>
      <c r="U66" s="13" t="s">
        <v>30</v>
      </c>
      <c r="V66" s="13"/>
      <c r="W66" s="13"/>
      <c r="X66" s="13"/>
      <c r="Y66" s="13"/>
      <c r="Z66" s="13"/>
      <c r="AA66" s="13" t="s">
        <v>30</v>
      </c>
      <c r="AB66" s="13" t="s">
        <v>30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5"/>
      <c r="AL66" s="34" t="s">
        <v>25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5"/>
      <c r="AL67" s="34" t="s">
        <v>26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96">
        <f>C62+MONTH(1)</f>
        <v>12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 t="s">
        <v>12</v>
      </c>
      <c r="AI69" s="101" t="s">
        <v>13</v>
      </c>
      <c r="AK69" s="104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99"/>
      <c r="AI70" s="102"/>
      <c r="AK70" s="104"/>
      <c r="AL70" s="34" t="s">
        <v>25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99"/>
      <c r="AI71" s="102"/>
      <c r="AK71" s="104"/>
      <c r="AL71" s="34" t="s">
        <v>26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0"/>
      <c r="AI72" s="103"/>
      <c r="AK72" s="105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4.25" thickBot="1" x14ac:dyDescent="0.2">
      <c r="B73" s="6" t="s">
        <v>3</v>
      </c>
      <c r="C73" s="13"/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30</v>
      </c>
      <c r="L73" s="13" t="s">
        <v>30</v>
      </c>
      <c r="M73" s="13"/>
      <c r="N73" s="13"/>
      <c r="O73" s="13"/>
      <c r="P73" s="13"/>
      <c r="Q73" s="13"/>
      <c r="R73" s="13" t="s">
        <v>30</v>
      </c>
      <c r="S73" s="13" t="s">
        <v>30</v>
      </c>
      <c r="T73" s="13"/>
      <c r="U73" s="13"/>
      <c r="V73" s="13"/>
      <c r="W73" s="13"/>
      <c r="X73" s="13"/>
      <c r="Y73" s="13" t="s">
        <v>30</v>
      </c>
      <c r="Z73" s="13" t="s">
        <v>30</v>
      </c>
      <c r="AA73" s="13"/>
      <c r="AB73" s="13"/>
      <c r="AC73" s="13"/>
      <c r="AD73" s="13"/>
      <c r="AE73" s="31" t="s">
        <v>28</v>
      </c>
      <c r="AF73" s="31" t="s">
        <v>28</v>
      </c>
      <c r="AG73" s="31" t="s">
        <v>28</v>
      </c>
      <c r="AH73" s="9">
        <f>COUNTIF(C73:AG73,"○")</f>
        <v>8</v>
      </c>
      <c r="AI73" s="11">
        <f>+AH73+AI66</f>
        <v>65</v>
      </c>
      <c r="AK73" s="105"/>
      <c r="AL73" s="34" t="s">
        <v>25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28</v>
      </c>
      <c r="AF74" s="33" t="s">
        <v>28</v>
      </c>
      <c r="AG74" s="33" t="s">
        <v>28</v>
      </c>
      <c r="AH74" s="10">
        <f>COUNTIF(C74:AG74,"●")</f>
        <v>8</v>
      </c>
      <c r="AI74" s="12">
        <f>+AH74+AI67</f>
        <v>65</v>
      </c>
      <c r="AK74" s="105"/>
      <c r="AL74" s="34" t="s">
        <v>26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96">
        <f>MONTH(C69+1)</f>
        <v>1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8" t="s">
        <v>12</v>
      </c>
      <c r="AI76" s="101" t="s">
        <v>13</v>
      </c>
      <c r="AK76" s="104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99"/>
      <c r="AI77" s="102"/>
      <c r="AK77" s="104"/>
      <c r="AL77" s="34" t="s">
        <v>25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99"/>
      <c r="AI78" s="102"/>
      <c r="AK78" s="104"/>
      <c r="AL78" s="34" t="s">
        <v>26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0"/>
      <c r="AI79" s="103"/>
      <c r="AK79" s="105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4.25" thickBot="1" x14ac:dyDescent="0.2">
      <c r="B80" s="6" t="s">
        <v>3</v>
      </c>
      <c r="C80" s="31" t="s">
        <v>28</v>
      </c>
      <c r="D80" s="31" t="s">
        <v>28</v>
      </c>
      <c r="E80" s="31" t="s">
        <v>28</v>
      </c>
      <c r="F80" s="13"/>
      <c r="G80" s="13"/>
      <c r="H80" s="13" t="s">
        <v>30</v>
      </c>
      <c r="I80" s="13" t="s">
        <v>30</v>
      </c>
      <c r="J80" s="13"/>
      <c r="K80" s="13"/>
      <c r="L80" s="13"/>
      <c r="M80" s="13"/>
      <c r="N80" s="13"/>
      <c r="O80" s="13" t="s">
        <v>30</v>
      </c>
      <c r="P80" s="13" t="s">
        <v>30</v>
      </c>
      <c r="Q80" s="13"/>
      <c r="R80" s="13"/>
      <c r="S80" s="13"/>
      <c r="T80" s="13"/>
      <c r="U80" s="13"/>
      <c r="V80" s="13" t="s">
        <v>30</v>
      </c>
      <c r="W80" s="13" t="s">
        <v>30</v>
      </c>
      <c r="X80" s="13"/>
      <c r="Y80" s="13"/>
      <c r="Z80" s="13"/>
      <c r="AA80" s="13"/>
      <c r="AB80" s="13"/>
      <c r="AC80" s="13" t="s">
        <v>30</v>
      </c>
      <c r="AD80" s="13" t="s">
        <v>30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5"/>
      <c r="AL80" s="34" t="s">
        <v>25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4.25" thickBot="1" x14ac:dyDescent="0.2">
      <c r="B81" s="7" t="s">
        <v>4</v>
      </c>
      <c r="C81" s="33" t="s">
        <v>28</v>
      </c>
      <c r="D81" s="33" t="s">
        <v>28</v>
      </c>
      <c r="E81" s="33" t="s">
        <v>28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5"/>
      <c r="AL81" s="34" t="s">
        <v>26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96">
        <f>C76+MONTH(1)</f>
        <v>2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8" t="s">
        <v>12</v>
      </c>
      <c r="AI83" s="101" t="s">
        <v>13</v>
      </c>
      <c r="AK83" s="104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18</v>
      </c>
      <c r="AG84" s="13" t="s">
        <v>18</v>
      </c>
      <c r="AH84" s="99"/>
      <c r="AI84" s="102"/>
      <c r="AK84" s="104"/>
      <c r="AL84" s="34" t="s">
        <v>25</v>
      </c>
      <c r="AM84" s="77">
        <f>COUNTIF(C87:AG87,"○")</f>
        <v>8</v>
      </c>
    </row>
    <row r="85" spans="2:63" ht="14.25" thickBot="1" x14ac:dyDescent="0.2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18</v>
      </c>
      <c r="AG85" s="13" t="s">
        <v>18</v>
      </c>
      <c r="AH85" s="99"/>
      <c r="AI85" s="102"/>
      <c r="AK85" s="104"/>
      <c r="AL85" s="34" t="s">
        <v>26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0"/>
      <c r="AI86" s="103"/>
      <c r="AK86" s="105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4.25" thickBot="1" x14ac:dyDescent="0.2">
      <c r="B87" s="6" t="s">
        <v>3</v>
      </c>
      <c r="C87" s="13"/>
      <c r="D87" s="13"/>
      <c r="E87" s="13" t="s">
        <v>30</v>
      </c>
      <c r="F87" s="13" t="s">
        <v>30</v>
      </c>
      <c r="G87" s="13"/>
      <c r="H87" s="13"/>
      <c r="I87" s="13"/>
      <c r="J87" s="13"/>
      <c r="K87" s="13"/>
      <c r="L87" s="13" t="s">
        <v>30</v>
      </c>
      <c r="M87" s="13" t="s">
        <v>30</v>
      </c>
      <c r="N87" s="13"/>
      <c r="O87" s="13"/>
      <c r="P87" s="13"/>
      <c r="Q87" s="13"/>
      <c r="R87" s="13"/>
      <c r="S87" s="13" t="s">
        <v>30</v>
      </c>
      <c r="T87" s="13" t="s">
        <v>30</v>
      </c>
      <c r="U87" s="13"/>
      <c r="V87" s="13"/>
      <c r="W87" s="13"/>
      <c r="X87" s="13"/>
      <c r="Y87" s="13"/>
      <c r="Z87" s="13" t="s">
        <v>30</v>
      </c>
      <c r="AA87" s="13" t="s">
        <v>30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5"/>
      <c r="AL87" s="34" t="s">
        <v>25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5"/>
      <c r="AL88" s="34" t="s">
        <v>26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96">
        <f>C83+MONTH(1)</f>
        <v>3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8" t="s">
        <v>12</v>
      </c>
      <c r="AI90" s="101" t="s">
        <v>13</v>
      </c>
      <c r="AK90" s="104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99"/>
      <c r="AI91" s="102"/>
      <c r="AK91" s="104"/>
      <c r="AL91" s="34" t="s">
        <v>25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99"/>
      <c r="AI92" s="102"/>
      <c r="AK92" s="104"/>
      <c r="AL92" s="34" t="s">
        <v>26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0"/>
      <c r="AI93" s="103"/>
      <c r="AK93" s="105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4.25" thickBot="1" x14ac:dyDescent="0.2">
      <c r="B94" s="6" t="s">
        <v>3</v>
      </c>
      <c r="C94" s="13"/>
      <c r="D94" s="13" t="s">
        <v>30</v>
      </c>
      <c r="E94" s="13" t="s">
        <v>30</v>
      </c>
      <c r="F94" s="13"/>
      <c r="G94" s="13" t="s">
        <v>28</v>
      </c>
      <c r="H94" s="13" t="s">
        <v>28</v>
      </c>
      <c r="I94" s="13" t="s">
        <v>28</v>
      </c>
      <c r="J94" s="13" t="s">
        <v>28</v>
      </c>
      <c r="K94" s="13" t="s">
        <v>28</v>
      </c>
      <c r="L94" s="13" t="s">
        <v>28</v>
      </c>
      <c r="M94" s="13" t="s">
        <v>28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  <c r="Y94" s="13" t="s">
        <v>28</v>
      </c>
      <c r="Z94" s="13" t="s">
        <v>28</v>
      </c>
      <c r="AA94" s="13" t="s">
        <v>28</v>
      </c>
      <c r="AB94" s="13" t="s">
        <v>28</v>
      </c>
      <c r="AC94" s="13" t="s">
        <v>28</v>
      </c>
      <c r="AD94" s="13" t="s">
        <v>28</v>
      </c>
      <c r="AE94" s="13" t="s">
        <v>28</v>
      </c>
      <c r="AF94" s="13" t="s">
        <v>28</v>
      </c>
      <c r="AG94" s="13" t="s">
        <v>28</v>
      </c>
      <c r="AH94" s="9">
        <f>COUNTIF(C94:AG94,"○")</f>
        <v>2</v>
      </c>
      <c r="AI94" s="11">
        <f>+AH94+AI87</f>
        <v>83</v>
      </c>
      <c r="AK94" s="105"/>
      <c r="AL94" s="34" t="s">
        <v>25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28</v>
      </c>
      <c r="H95" s="15" t="s">
        <v>28</v>
      </c>
      <c r="I95" s="15" t="s">
        <v>28</v>
      </c>
      <c r="J95" s="15" t="s">
        <v>28</v>
      </c>
      <c r="K95" s="15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5" t="s">
        <v>28</v>
      </c>
      <c r="Y95" s="15" t="s">
        <v>28</v>
      </c>
      <c r="Z95" s="15" t="s">
        <v>28</v>
      </c>
      <c r="AA95" s="15" t="s">
        <v>28</v>
      </c>
      <c r="AB95" s="15" t="s">
        <v>28</v>
      </c>
      <c r="AC95" s="15" t="s">
        <v>28</v>
      </c>
      <c r="AD95" s="15" t="s">
        <v>28</v>
      </c>
      <c r="AE95" s="15" t="s">
        <v>28</v>
      </c>
      <c r="AF95" s="15" t="s">
        <v>28</v>
      </c>
      <c r="AG95" s="15" t="s">
        <v>28</v>
      </c>
      <c r="AH95" s="10">
        <f>COUNTIF(C95:AG95,"●")</f>
        <v>3</v>
      </c>
      <c r="AI95" s="12">
        <f>+AH95+AI88</f>
        <v>83</v>
      </c>
      <c r="AK95" s="105"/>
      <c r="AL95" s="34" t="s">
        <v>26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1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41</v>
      </c>
      <c r="AL98" s="51"/>
      <c r="AM98" s="41"/>
      <c r="AN98" s="41"/>
      <c r="AO98" s="75"/>
    </row>
    <row r="99" spans="2:63" ht="20.100000000000001" customHeight="1" x14ac:dyDescent="0.15">
      <c r="B99" s="113" t="s">
        <v>22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87"/>
      <c r="AK99" s="112" t="s">
        <v>39</v>
      </c>
      <c r="AL99" s="84" t="s">
        <v>33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1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45"/>
      <c r="AK100" s="112"/>
      <c r="AL100" s="84" t="s">
        <v>37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1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12"/>
      <c r="AL101" s="85" t="s">
        <v>26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12" t="s">
        <v>40</v>
      </c>
      <c r="AL102" s="84" t="s">
        <v>33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15">
      <c r="AJ103" s="45"/>
      <c r="AK103" s="112"/>
      <c r="AL103" s="84" t="s">
        <v>37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15">
      <c r="AJ104" s="45"/>
      <c r="AK104" s="112"/>
      <c r="AL104" s="85" t="s">
        <v>26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3" t="s">
        <v>24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  <mergeCell ref="G6:J6"/>
    <mergeCell ref="M6:P6"/>
    <mergeCell ref="G7:J7"/>
    <mergeCell ref="C13:AG13"/>
    <mergeCell ref="AH13:AH16"/>
    <mergeCell ref="C34:AG34"/>
    <mergeCell ref="AH34:AH37"/>
    <mergeCell ref="AI34:AI37"/>
    <mergeCell ref="AK34:AK36"/>
    <mergeCell ref="AK37:AK39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operator="containsText" text="日">
      <formula>NOT(ISERROR(SEARCH("日",C9)))</formula>
    </cfRule>
    <cfRule type="containsText" dxfId="47" priority="123" operator="containsText" text="土">
      <formula>NOT(ISERROR(SEARCH("土",C9)))</formula>
    </cfRule>
  </conditionalFormatting>
  <conditionalFormatting sqref="AE8">
    <cfRule type="containsText" dxfId="46" priority="120" operator="containsText" text="日">
      <formula>NOT(ISERROR(SEARCH("日",AE8)))</formula>
    </cfRule>
    <cfRule type="containsText" dxfId="45" priority="121" operator="containsText" text="土">
      <formula>NOT(ISERROR(SEARCH("土",AE8)))</formula>
    </cfRule>
  </conditionalFormatting>
  <conditionalFormatting sqref="AN2 AN105:AN1048576 AN10:AN100">
    <cfRule type="containsText" dxfId="44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operator="containsText" text="4週6休未満">
      <formula>NOT(ISERROR(SEARCH("4週6休未満",AK1)))</formula>
    </cfRule>
    <cfRule type="containsText" dxfId="42" priority="114" operator="containsText" text="4週6休以上4週7休未満">
      <formula>NOT(ISERROR(SEARCH("4週6休以上4週7休未満",AK1)))</formula>
    </cfRule>
    <cfRule type="containsText" dxfId="41" priority="115" operator="containsText" text="4週8休以上">
      <formula>NOT(ISERROR(SEARCH("4週8休以上",AK1)))</formula>
    </cfRule>
    <cfRule type="containsText" dxfId="40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111" operator="containsText" text="日">
      <formula>NOT(ISERROR(SEARCH("日",AF87)))</formula>
    </cfRule>
    <cfRule type="containsText" dxfId="38" priority="112" operator="containsText" text="土">
      <formula>NOT(ISERROR(SEARCH("土",AF87)))</formula>
    </cfRule>
  </conditionalFormatting>
  <conditionalFormatting sqref="AG87:AG88">
    <cfRule type="containsText" dxfId="37" priority="109" operator="containsText" text="日">
      <formula>NOT(ISERROR(SEARCH("日",AG87)))</formula>
    </cfRule>
    <cfRule type="containsText" dxfId="36" priority="110" operator="containsText" text="土">
      <formula>NOT(ISERROR(SEARCH("土",AG87)))</formula>
    </cfRule>
  </conditionalFormatting>
  <conditionalFormatting sqref="AA9">
    <cfRule type="containsText" dxfId="35" priority="42" operator="containsText" text="日">
      <formula>NOT(ISERROR(SEARCH("日",AA9)))</formula>
    </cfRule>
    <cfRule type="containsText" dxfId="34" priority="43" operator="containsText" text="土">
      <formula>NOT(ISERROR(SEARCH("土",AA9)))</formula>
    </cfRule>
  </conditionalFormatting>
  <conditionalFormatting sqref="AA10:AA11">
    <cfRule type="containsText" dxfId="33" priority="40" operator="containsText" text="日">
      <formula>NOT(ISERROR(SEARCH("日",AA10)))</formula>
    </cfRule>
    <cfRule type="containsText" dxfId="32" priority="41" operator="containsText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operator="containsText" text="4週8休以上">
      <formula>NOT(ISERROR(SEARCH("4週8休以上",AN7)))</formula>
    </cfRule>
  </conditionalFormatting>
  <conditionalFormatting sqref="AK7:AO7">
    <cfRule type="containsText" dxfId="28" priority="32" operator="containsText" text="4週6休未満">
      <formula>NOT(ISERROR(SEARCH("4週6休未満",AK7)))</formula>
    </cfRule>
    <cfRule type="containsText" dxfId="27" priority="33" operator="containsText" text="4週6休以上4週7休未満">
      <formula>NOT(ISERROR(SEARCH("4週6休以上4週7休未満",AK7)))</formula>
    </cfRule>
    <cfRule type="containsText" dxfId="26" priority="34" operator="containsText" text="4週8休以上">
      <formula>NOT(ISERROR(SEARCH("4週8休以上",AK7)))</formula>
    </cfRule>
    <cfRule type="containsText" dxfId="25" priority="35" operator="containsText" text="4週7休以上4週8休未満">
      <formula>NOT(ISERROR(SEARCH("4週7休以上4週8休未満",AK7)))</formula>
    </cfRule>
  </conditionalFormatting>
  <conditionalFormatting sqref="AN8">
    <cfRule type="containsText" dxfId="24" priority="31" operator="containsText" text="4週8休以上">
      <formula>NOT(ISERROR(SEARCH("4週8休以上",AN8)))</formula>
    </cfRule>
  </conditionalFormatting>
  <conditionalFormatting sqref="AK8:AO8 AK9">
    <cfRule type="containsText" dxfId="23" priority="26" operator="containsText" text="4週6休未満">
      <formula>NOT(ISERROR(SEARCH("4週6休未満",AK8)))</formula>
    </cfRule>
    <cfRule type="containsText" dxfId="22" priority="27" operator="containsText" text="4週6休以上4週7休未満">
      <formula>NOT(ISERROR(SEARCH("4週6休以上4週7休未満",AK8)))</formula>
    </cfRule>
    <cfRule type="containsText" dxfId="21" priority="28" operator="containsText" text="4週8休以上">
      <formula>NOT(ISERROR(SEARCH("4週8休以上",AK8)))</formula>
    </cfRule>
    <cfRule type="containsText" dxfId="20" priority="29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5" operator="containsText" text="4週8休以上">
      <formula>NOT(ISERROR(SEARCH("4週8休以上",AN101)))</formula>
    </cfRule>
  </conditionalFormatting>
  <conditionalFormatting sqref="AN3">
    <cfRule type="containsText" dxfId="18" priority="20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 xr:uid="{00000000-0002-0000-0000-000000000000}">
      <formula1>"○,／"</formula1>
    </dataValidation>
    <dataValidation type="list" allowBlank="1" showInputMessage="1" showErrorMessage="1" sqref="C18:AG18 C88:AE88 C32:AG32 C95:AG95 C39:AG39 C46:AG46 C53:AG53 C60:AG60 C67:AG67 C74:AG74 C81:AG81 C25:AG25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別紙３(現場閉所型）記入例</vt:lpstr>
      <vt:lpstr>'別紙３(現場閉所型）記入例'!Print_Area</vt:lpstr>
      <vt:lpstr>'別紙３(現場閉所型）記入例'!Print_Titles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2023-09-02T00:46:12Z</dcterms:modified>
</cp:coreProperties>
</file>