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13\Desktop\"/>
    </mc:Choice>
  </mc:AlternateContent>
  <bookViews>
    <workbookView xWindow="0" yWindow="0" windowWidth="20490" windowHeight="753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<sst xmlns="http://schemas.openxmlformats.org/spreadsheetml/2006/main" count="1134" uniqueCount="629">
  <si>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</si>
  <si>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</si>
  <si>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</si>
  <si>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</si>
  <si>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</si>
  <si>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</si>
  <si>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</si>
  <si>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</si>
  <si>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</si>
  <si>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</si>
  <si>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</si>
  <si>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</si>
  <si>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</si>
  <si>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</si>
  <si>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</si>
  <si>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</si>
  <si>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</si>
  <si>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</si>
  <si>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</si>
  <si>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</si>
  <si>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</si>
  <si>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</si>
  <si>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</si>
  <si>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</si>
  <si>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</si>
  <si>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</si>
  <si>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</si>
  <si>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</si>
  <si>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</si>
  <si>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</si>
  <si>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</si>
  <si>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</si>
  <si>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</si>
  <si>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</si>
  <si>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</si>
  <si>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</si>
  <si>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</si>
  <si>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</si>
  <si>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</si>
  <si>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</si>
  <si>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</si>
  <si>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</si>
  <si>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</si>
  <si>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</si>
  <si>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</si>
  <si>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</si>
  <si>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</si>
  <si>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</si>
  <si>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</si>
  <si>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</si>
  <si>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</si>
  <si>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</si>
  <si>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</si>
  <si>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</si>
  <si>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</si>
  <si>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</si>
  <si>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</si>
  <si>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</si>
  <si>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</si>
  <si>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</si>
  <si>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</si>
  <si>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</si>
  <si>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</si>
  <si>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</si>
  <si>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</si>
  <si>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</si>
  <si>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</si>
  <si>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</si>
  <si>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</si>
  <si>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</si>
  <si>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</si>
  <si>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</si>
  <si>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</si>
  <si>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</si>
  <si>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</si>
  <si>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</si>
  <si>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</si>
  <si>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</si>
  <si>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</si>
  <si>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</si>
  <si>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</si>
  <si>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</si>
  <si>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</si>
  <si>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</si>
  <si>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</si>
  <si>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</si>
  <si>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</si>
  <si>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</si>
  <si>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</si>
  <si>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</si>
  <si>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</si>
  <si>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</si>
  <si>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</si>
  <si>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</si>
  <si>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</si>
  <si>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</si>
  <si>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</si>
  <si>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</si>
  <si>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</si>
  <si>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</si>
  <si>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</si>
  <si>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</si>
  <si>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</si>
  <si>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</si>
  <si>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</si>
  <si>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</si>
  <si>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</si>
  <si>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</si>
  <si>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</si>
  <si>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</si>
  <si>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</si>
  <si>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</si>
  <si>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</si>
  <si>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</si>
  <si>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</si>
  <si>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</si>
  <si>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</si>
  <si>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</si>
  <si>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</si>
  <si>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</si>
  <si>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</si>
  <si>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</si>
  <si>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</si>
  <si>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</si>
  <si>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</si>
  <si>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</si>
  <si>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</si>
  <si>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</si>
  <si>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</si>
  <si>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</si>
  <si>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</si>
  <si>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</si>
  <si>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</si>
  <si>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</si>
  <si>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</si>
  <si>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</si>
  <si>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</si>
  <si>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</si>
  <si>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</si>
  <si>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</si>
  <si>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</si>
  <si>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</si>
  <si>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</si>
  <si>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</si>
  <si>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</si>
  <si>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</si>
  <si>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</si>
  <si>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</si>
  <si>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</si>
  <si>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</si>
  <si>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</si>
  <si>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</si>
  <si>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</si>
  <si>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</si>
  <si>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</si>
  <si>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</si>
  <si>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</si>
  <si>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</si>
  <si>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</si>
  <si>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</si>
  <si>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</si>
  <si>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</si>
  <si>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</si>
  <si>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</si>
  <si>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</si>
  <si>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</si>
  <si>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</si>
  <si>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</si>
  <si>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</si>
  <si>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</si>
  <si>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</si>
  <si>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</si>
  <si>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</si>
  <si>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</si>
  <si>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</si>
  <si>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</si>
  <si>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</si>
  <si>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</si>
  <si>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</si>
  <si>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</si>
  <si>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</si>
  <si>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</si>
  <si>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</si>
  <si>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</si>
  <si>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</si>
  <si>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</si>
  <si>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</si>
  <si>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</si>
  <si>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</si>
  <si>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</si>
  <si>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</si>
  <si>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</si>
  <si>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</si>
  <si>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</si>
  <si>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</si>
  <si>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</si>
  <si>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</si>
  <si>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</si>
  <si>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</si>
  <si>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</si>
  <si>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</si>
  <si>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</si>
  <si>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</si>
  <si>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</si>
  <si>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</si>
  <si>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</si>
  <si>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</si>
  <si>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</si>
  <si>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</si>
  <si>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</si>
  <si>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</si>
  <si>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</si>
  <si>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</si>
  <si>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</si>
  <si>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</si>
  <si>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</si>
  <si>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</si>
  <si>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</si>
  <si>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熊本県宇城市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</si>
  <si>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</si>
  <si>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</si>
  <si>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</si>
  <si>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</si>
  <si>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</si>
  <si>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</si>
  <si>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</si>
  <si>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</si>
  <si>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</si>
  <si>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</si>
  <si>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</si>
  <si>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</si>
  <si>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</si>
  <si>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</si>
  <si>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</si>
  <si>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</si>
  <si>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</si>
  <si>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</si>
  <si>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</si>
  <si>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</si>
  <si>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</si>
  <si>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</si>
  <si>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</si>
  <si>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</si>
  <si>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</si>
  <si>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</si>
  <si>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</si>
  <si>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</si>
  <si>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</si>
  <si>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</si>
  <si>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</si>
  <si>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</si>
  <si>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</si>
  <si>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</si>
  <si>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</si>
  <si>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</si>
  <si>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</si>
  <si>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</si>
  <si>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</si>
  <si>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</si>
  <si>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</si>
  <si>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</si>
  <si>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</si>
  <si>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</si>
  <si>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</si>
  <si>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</si>
  <si>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</si>
  <si>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</si>
  <si>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</si>
  <si>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</si>
  <si>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</si>
  <si>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</si>
  <si>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</si>
  <si>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</si>
  <si>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</si>
  <si>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</si>
  <si>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</si>
  <si>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</si>
  <si>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</si>
  <si>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</si>
  <si>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</si>
  <si>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</si>
  <si>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</si>
  <si>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</si>
  <si>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</si>
  <si>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</si>
  <si>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</si>
  <si>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</si>
  <si>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</si>
  <si>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</si>
  <si>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</si>
  <si>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</si>
  <si>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</si>
  <si>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</si>
  <si>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</si>
  <si>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</si>
  <si>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</si>
  <si>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</si>
  <si>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</si>
  <si>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</si>
  <si>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</si>
  <si>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</si>
  <si>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</si>
  <si>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</si>
  <si>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</si>
  <si>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</si>
  <si>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</si>
  <si>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</si>
  <si>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</si>
  <si>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</si>
  <si>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</si>
  <si>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</si>
  <si>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</si>
  <si>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</si>
  <si>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</si>
  <si>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</si>
  <si>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</si>
  <si>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</si>
  <si>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</si>
  <si>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</si>
  <si>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</si>
  <si>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</si>
  <si>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</si>
  <si>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</si>
  <si>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</si>
  <si>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</si>
  <si>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</si>
  <si>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</si>
  <si>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</si>
  <si>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</si>
  <si>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</si>
  <si>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</si>
  <si>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</si>
  <si>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</si>
  <si>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</si>
  <si>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</si>
  <si>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</si>
  <si>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</si>
  <si>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</si>
  <si>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</si>
  <si>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</si>
  <si>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</si>
  <si>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</si>
  <si>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</si>
  <si>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</si>
  <si>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</si>
  <si>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</si>
  <si>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</si>
  <si>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</si>
  <si>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</si>
  <si>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</si>
  <si>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</si>
  <si>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</si>
  <si>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</si>
  <si>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</si>
  <si>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</si>
  <si>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</si>
  <si>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</si>
  <si>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</si>
  <si>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</si>
  <si>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</si>
  <si>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</si>
  <si>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</si>
  <si>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</si>
  <si>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</si>
  <si>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</si>
  <si>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</si>
  <si>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</si>
  <si>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</si>
  <si>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</si>
  <si>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</si>
  <si>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</si>
  <si>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</si>
  <si>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</si>
  <si>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</si>
  <si>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熊本県宇城市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</si>
  <si>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</si>
  <si>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</si>
  <si>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</si>
  <si>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</si>
  <si>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</si>
  <si>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</si>
  <si>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</si>
  <si>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</si>
  <si>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</si>
  <si>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</si>
  <si>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</si>
  <si>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</si>
  <si>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</si>
  <si>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</si>
  <si>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</si>
  <si>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</si>
  <si>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</si>
  <si>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</si>
  <si>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</si>
  <si>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</si>
  <si>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</si>
  <si>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</si>
  <si>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</si>
  <si>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</si>
  <si>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</si>
  <si>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</si>
  <si>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</si>
  <si>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</si>
  <si>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</si>
  <si>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</si>
  <si>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</si>
  <si>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</si>
  <si>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</si>
  <si>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</si>
  <si>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</si>
  <si>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</si>
  <si>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</si>
  <si>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</si>
  <si>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</si>
  <si>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</si>
  <si>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</si>
  <si>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</si>
  <si>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</si>
  <si>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</si>
  <si>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</si>
  <si>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</si>
  <si>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</si>
  <si>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</si>
  <si>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</si>
  <si>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</si>
  <si>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</si>
  <si>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</si>
  <si>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</si>
  <si>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</si>
  <si>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</si>
  <si>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</si>
  <si>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</si>
  <si>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</si>
  <si>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</si>
  <si>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</si>
  <si>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</si>
  <si>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</si>
  <si>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</si>
  <si>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</si>
  <si>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</si>
  <si>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</si>
  <si>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</si>
  <si>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</si>
  <si>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</si>
  <si>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</si>
  <si>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</si>
  <si>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</si>
  <si>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</si>
  <si>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</si>
  <si>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</si>
  <si>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</si>
  <si>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</si>
  <si>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</si>
  <si>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</si>
  <si>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</si>
  <si>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</si>
  <si>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</si>
  <si>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</si>
  <si>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</si>
  <si>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</si>
  <si>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</si>
  <si>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</si>
  <si>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</si>
  <si>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</si>
  <si>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</si>
  <si>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</si>
  <si>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</si>
  <si>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</si>
  <si>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</si>
  <si>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</si>
  <si>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</si>
  <si>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</si>
  <si>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</si>
  <si>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</si>
  <si>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</si>
  <si>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</si>
  <si>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</si>
  <si>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</si>
  <si>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</si>
  <si>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</si>
  <si>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</si>
  <si>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</si>
  <si>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</si>
  <si>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</si>
  <si>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</si>
  <si>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</si>
  <si>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</si>
  <si>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</si>
  <si>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</si>
  <si>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</si>
  <si>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</si>
  <si>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</si>
  <si>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</si>
  <si>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</si>
  <si>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</si>
  <si>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</si>
  <si>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</si>
  <si>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</si>
  <si>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</si>
  <si>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</si>
  <si>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</si>
  <si>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</si>
  <si>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</si>
  <si>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</si>
  <si>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</si>
  <si>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</si>
  <si>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</si>
  <si>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</si>
  <si>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</si>
  <si>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</si>
  <si>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</si>
  <si>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</si>
  <si>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</si>
  <si>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</si>
  <si>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</si>
  <si>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</si>
  <si>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</si>
  <si>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</si>
  <si>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</si>
  <si>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</si>
  <si>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</si>
  <si>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</si>
  <si>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</si>
  <si>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</si>
  <si>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</si>
  <si>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</si>
  <si>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</si>
  <si>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</si>
  <si>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</si>
  <si>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</si>
  <si>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</si>
  <si>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</si>
  <si>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</si>
  <si>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</si>
  <si>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</si>
  <si>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</si>
  <si>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</si>
  <si>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</si>
  <si>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</si>
  <si>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</si>
  <si>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</si>
  <si>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</si>
  <si>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</si>
  <si>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</si>
  <si>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</si>
  <si>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</si>
  <si>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</si>
  <si>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</si>
  <si>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</si>
  <si>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</si>
  <si>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</si>
  <si>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</si>
  <si>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</si>
  <si>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</si>
  <si>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</si>
  <si>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</si>
  <si>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</si>
  <si>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</si>
  <si>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</si>
  <si>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</si>
  <si>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</si>
  <si>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</si>
  <si>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</si>
  <si>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</si>
  <si>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</si>
  <si>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</si>
  <si>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</si>
  <si>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</si>
  <si>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</si>
  <si>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</si>
  <si>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</si>
  <si>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</si>
  <si>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</si>
  <si>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</si>
  <si>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</si>
  <si>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</si>
  <si>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</si>
  <si>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10.27</t>
  </si>
  <si>
    <t>▲ 0.53</t>
  </si>
  <si>
    <t>▲ 3.03</t>
  </si>
  <si>
    <t>▲ 4.93</t>
  </si>
  <si>
    <t>一般会計</t>
  </si>
  <si>
    <t>宇城市民病院事業会計</t>
  </si>
  <si>
    <t>水道事業会計</t>
  </si>
  <si>
    <t>介護保険特別会計</t>
  </si>
  <si>
    <t>下水道事業会計</t>
  </si>
  <si>
    <t>国民健康保険特別会計</t>
  </si>
  <si>
    <t>▲ 0.31</t>
  </si>
  <si>
    <t>後期高齢者医療特別会計</t>
  </si>
  <si>
    <t>奨学金特別会計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</si>
  <si>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</si>
  <si>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</si>
  <si>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</si>
  <si>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</si>
  <si>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</si>
  <si>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</si>
  <si>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</si>
  <si>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</si>
  <si>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</si>
  <si>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</si>
  <si>
    <t>上天草・宇城水道企業団</t>
  </si>
  <si>
    <t>宇城広域連合（一般会計）</t>
  </si>
  <si>
    <t>宇城広域連合（ふるさと市町村圏基金特別会計）</t>
  </si>
  <si>
    <t>熊本県後期高齢者医療広域連合（一般会計）</t>
  </si>
  <si>
    <t>熊本県後期高齢者医療広域連合（後期高齢者医療特別会計）</t>
  </si>
  <si>
    <t>法適用企業</t>
    <rPh sb="0" eb="1">
      <t>ホウ</t>
    </rPh>
    <rPh sb="1" eb="3">
      <t>テキヨウ</t>
    </rPh>
    <rPh sb="3" eb="5">
      <t>キギョウ</t>
    </rPh>
    <phoneticPr fontId="2"/>
  </si>
  <si>
    <t>三角町振興株式会社</t>
    <rPh sb="0" eb="2">
      <t>ミスミ</t>
    </rPh>
    <rPh sb="2" eb="3">
      <t>マチ</t>
    </rPh>
    <rPh sb="3" eb="5">
      <t>シンコウ</t>
    </rPh>
    <rPh sb="5" eb="9">
      <t>カブシキガイシャ</t>
    </rPh>
    <phoneticPr fontId="2"/>
  </si>
  <si>
    <t>不知火温泉有限会社</t>
    <rPh sb="0" eb="3">
      <t>シラヌイ</t>
    </rPh>
    <rPh sb="3" eb="5">
      <t>オンセン</t>
    </rPh>
    <rPh sb="5" eb="9">
      <t>ユウゲンガイシャ</t>
    </rPh>
    <phoneticPr fontId="2"/>
  </si>
  <si>
    <t>有限会社アグリパーク豊野</t>
    <rPh sb="0" eb="4">
      <t>ユウゲンガイシャ</t>
    </rPh>
    <rPh sb="10" eb="12">
      <t>トヨノ</t>
    </rPh>
    <phoneticPr fontId="2"/>
  </si>
  <si>
    <t>宇城市土地開発公社</t>
    <rPh sb="0" eb="3">
      <t>ウキシ</t>
    </rPh>
    <rPh sb="3" eb="5">
      <t>トチ</t>
    </rPh>
    <rPh sb="5" eb="7">
      <t>カイハツ</t>
    </rPh>
    <rPh sb="7" eb="9">
      <t>コウシャ</t>
    </rPh>
    <phoneticPr fontId="2"/>
  </si>
  <si>
    <t>-</t>
    <phoneticPr fontId="2"/>
  </si>
  <si>
    <t>地域振興基金</t>
    <rPh sb="0" eb="2">
      <t>チイキ</t>
    </rPh>
    <rPh sb="2" eb="4">
      <t>シンコウ</t>
    </rPh>
    <rPh sb="4" eb="6">
      <t>キキン</t>
    </rPh>
    <phoneticPr fontId="5"/>
  </si>
  <si>
    <t>平成２８年熊本地震復興基金</t>
    <rPh sb="0" eb="2">
      <t>ヘイセイ</t>
    </rPh>
    <rPh sb="4" eb="5">
      <t>ネン</t>
    </rPh>
    <rPh sb="5" eb="7">
      <t>クマモト</t>
    </rPh>
    <rPh sb="7" eb="9">
      <t>ジシン</t>
    </rPh>
    <rPh sb="9" eb="11">
      <t>フッコウ</t>
    </rPh>
    <rPh sb="11" eb="13">
      <t>キキン</t>
    </rPh>
    <phoneticPr fontId="5"/>
  </si>
  <si>
    <t>社会福祉振興基金</t>
    <rPh sb="0" eb="2">
      <t>シャカイ</t>
    </rPh>
    <rPh sb="2" eb="4">
      <t>フクシ</t>
    </rPh>
    <rPh sb="4" eb="6">
      <t>シンコウ</t>
    </rPh>
    <rPh sb="6" eb="8">
      <t>キキン</t>
    </rPh>
    <phoneticPr fontId="5"/>
  </si>
  <si>
    <t>奨学基金</t>
    <rPh sb="0" eb="2">
      <t>ショウガク</t>
    </rPh>
    <rPh sb="2" eb="4">
      <t>キキン</t>
    </rPh>
    <phoneticPr fontId="5"/>
  </si>
  <si>
    <t>農林水産物直売交流施設整備基金</t>
    <rPh sb="0" eb="2">
      <t>ノウリン</t>
    </rPh>
    <rPh sb="2" eb="5">
      <t>スイサンブツ</t>
    </rPh>
    <rPh sb="5" eb="7">
      <t>チョクバイ</t>
    </rPh>
    <rPh sb="7" eb="9">
      <t>コウリュウ</t>
    </rPh>
    <rPh sb="9" eb="11">
      <t>シセツ</t>
    </rPh>
    <rPh sb="11" eb="13">
      <t>セイビ</t>
    </rPh>
    <rPh sb="13" eb="15">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</si>
  <si>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</si>
  <si>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</si>
  <si>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</si>
  <si>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</si>
  <si>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</si>
  <si>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</si>
  <si>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</si>
  <si>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</si>
  <si>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</si>
  <si>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</si>
  <si>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</si>
  <si>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2年度の将来負担比率は15.1％（前年度比＋13.1ポイント）に増加したものの、昨年度に引き続き類似団体を大幅に下回る結果となった。防災拠点センター整備事業等に係る起債の発行により地方債現在高が増加（前年度+3,655百万円）したことや、新型コロナウイルス関連事業等に対応するため財政調整基金の取り崩し（800百万円）を行ったことが将来負担比率の増加へ繋がった。有形固定資産減価償却率は熊本地震以後増加傾向にある大型建設事業の進捗により減少（前値年度比△2.4ポイント）し、類似団体平均を下回る結果となった。
　上記のことから、建設事業の増加により将来的な負担は増加したが、施設の老朽化は改善しつつあることが見て取れる。今後も引き続き有利な地方債を活用し、公共施設総合管理計画に掲げた施設保有量の実現と財政負担の軽減を図っていく。</t>
    <rPh sb="35" eb="37">
      <t>ゾウカ</t>
    </rPh>
    <rPh sb="77" eb="79">
      <t>セイビ</t>
    </rPh>
    <rPh sb="122" eb="124">
      <t>シンガタ</t>
    </rPh>
    <rPh sb="131" eb="133">
      <t>カンレン</t>
    </rPh>
    <rPh sb="133" eb="135">
      <t>ジギョウ</t>
    </rPh>
    <rPh sb="135" eb="136">
      <t>トウ</t>
    </rPh>
    <rPh sb="137" eb="139">
      <t>タイオウ</t>
    </rPh>
    <rPh sb="158" eb="161">
      <t>ヒャクマンエン</t>
    </rPh>
    <rPh sb="163" eb="164">
      <t>オコナ</t>
    </rPh>
    <rPh sb="169" eb="171">
      <t>ショウライ</t>
    </rPh>
    <rPh sb="171" eb="173">
      <t>フタン</t>
    </rPh>
    <rPh sb="173" eb="175">
      <t>ヒリツ</t>
    </rPh>
    <rPh sb="176" eb="178">
      <t>ゾウカ</t>
    </rPh>
    <rPh sb="179" eb="180">
      <t>ツナ</t>
    </rPh>
    <rPh sb="196" eb="198">
      <t>クマモト</t>
    </rPh>
    <rPh sb="198" eb="200">
      <t>ジシン</t>
    </rPh>
    <rPh sb="200" eb="202">
      <t>イゴ</t>
    </rPh>
    <rPh sb="202" eb="204">
      <t>ゾウカ</t>
    </rPh>
    <rPh sb="204" eb="206">
      <t>ケイコウ</t>
    </rPh>
    <rPh sb="209" eb="211">
      <t>オオガタ</t>
    </rPh>
    <rPh sb="211" eb="213">
      <t>ケンセツ</t>
    </rPh>
    <rPh sb="213" eb="215">
      <t>ジギョウ</t>
    </rPh>
    <rPh sb="216" eb="218">
      <t>シンチョク</t>
    </rPh>
    <rPh sb="221" eb="223">
      <t>ゲンショウ</t>
    </rPh>
    <rPh sb="224" eb="226">
      <t>ゼンネ</t>
    </rPh>
    <rPh sb="226" eb="229">
      <t>ネンドヒ</t>
    </rPh>
    <rPh sb="250" eb="252">
      <t>ケッカ</t>
    </rPh>
    <rPh sb="259" eb="261">
      <t>ジョウキ</t>
    </rPh>
    <rPh sb="267" eb="269">
      <t>ケンセツ</t>
    </rPh>
    <rPh sb="269" eb="271">
      <t>ジギョウ</t>
    </rPh>
    <rPh sb="272" eb="274">
      <t>ゾウカ</t>
    </rPh>
    <rPh sb="277" eb="280">
      <t>ショウライテキ</t>
    </rPh>
    <rPh sb="281" eb="283">
      <t>フタン</t>
    </rPh>
    <rPh sb="284" eb="286">
      <t>ゾウカ</t>
    </rPh>
    <rPh sb="290" eb="292">
      <t>シセツ</t>
    </rPh>
    <rPh sb="293" eb="296">
      <t>ロウキュウカ</t>
    </rPh>
    <rPh sb="297" eb="299">
      <t>カイゼン</t>
    </rPh>
    <rPh sb="307" eb="308">
      <t>ミ</t>
    </rPh>
    <rPh sb="309" eb="310">
      <t>ト</t>
    </rPh>
    <phoneticPr fontId="5"/>
  </si>
  <si>
    <t>　実質公債費比率は類似団体と比較して高い水準にあるものの年々改善傾向にある。しかしながら、熊本地震を起因とした防災拠点センター建設事業等の財源として地方債を大幅に発行したことに加えて、本庁舎の大規模改修事業や学校施設の建て替え事業等、複数の大型事業が計画されていることから、今後は両比率の悪化が懸念されるため、引き続き歳出経費の削減や有利な地方債を活用することで財政健全化の取組みをより一層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</si>
</sst>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5AB8-4DC3-8786-9EC06B6953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43703</c:v>
                </c:pt>
                <c:pt idx="1">
                  <c:v>58616</c:v>
                </c:pt>
                <c:pt idx="2">
                  <c:v>141305</c:v>
                </c:pt>
                <c:pt idx="3">
                  <c:v>165469</c:v>
                </c:pt>
                <c:pt idx="4">
                  <c:v>173994</c:v>
                </c:pt>
              </c:numCache>
            </c:numRef>
          </c:val>
          <c:smooth val="0"/>
          <c:extLst>
            <c:ext xmlns:c16="http://schemas.microsoft.com/office/drawing/2014/chart" uri="{C3380CC4-5D6E-409C-BE32-E72D297353CC}">
              <c16:uniqueId val="{00000001-5AB8-4DC3-8786-9EC06B6953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6.87</c:v>
                </c:pt>
                <c:pt idx="1">
                  <c:v>9.85</c:v>
                </c:pt>
                <c:pt idx="2">
                  <c:v>8.84</c:v>
                </c:pt>
                <c:pt idx="3">
                  <c:v>5.54</c:v>
                </c:pt>
                <c:pt idx="4">
                  <c:v>4.87</c:v>
                </c:pt>
              </c:numCache>
            </c:numRef>
          </c:val>
          <c:extLst>
            <c:ext xmlns:c16="http://schemas.microsoft.com/office/drawing/2014/chart" uri="{C3380CC4-5D6E-409C-BE32-E72D297353CC}">
              <c16:uniqueId val="{00000000-650E-464A-A251-1D69B02E71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39.64</c:v>
                </c:pt>
                <c:pt idx="1">
                  <c:v>43.7</c:v>
                </c:pt>
                <c:pt idx="2">
                  <c:v>50.33</c:v>
                </c:pt>
                <c:pt idx="3">
                  <c:v>55.8</c:v>
                </c:pt>
                <c:pt idx="4">
                  <c:v>51.67</c:v>
                </c:pt>
              </c:numCache>
            </c:numRef>
          </c:val>
          <c:extLst>
            <c:ext xmlns:c16="http://schemas.microsoft.com/office/drawing/2014/chart" uri="{C3380CC4-5D6E-409C-BE32-E72D297353CC}">
              <c16:uniqueId val="{00000001-650E-464A-A251-1D69B02E71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-10.27</c:v>
                </c:pt>
                <c:pt idx="1">
                  <c:v>2.99</c:v>
                </c:pt>
                <c:pt idx="2">
                  <c:v>-0.53</c:v>
                </c:pt>
                <c:pt idx="3">
                  <c:v>-3.03</c:v>
                </c:pt>
                <c:pt idx="4">
                  <c:v>-4.93</c:v>
                </c:pt>
              </c:numCache>
            </c:numRef>
          </c:val>
          <c:smooth val="0"/>
          <c:extLst>
            <c:ext xmlns:c16="http://schemas.microsoft.com/office/drawing/2014/chart" uri="{C3380CC4-5D6E-409C-BE32-E72D297353CC}">
              <c16:uniqueId val="{00000002-650E-464A-A251-1D69B02E71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0.04</c:v>
                </c:pt>
                <c:pt idx="4">
                  <c:v>#N/A</c:v>
                </c:pt>
                <c:pt idx="5">
                  <c:v>0.46</c:v>
                </c:pt>
                <c:pt idx="6">
                  <c:v>0</c:v>
                </c:pt>
                <c:pt idx="7">
                  <c:v>0</c:v>
                </c:pt>
                <c:pt idx="8">
                  <c:v>0</c:v>
                </c:pt>
                <c:pt idx="9">
                  <c:v>0</c:v>
                </c:pt>
              </c:numCache>
            </c:numRef>
          </c:val>
          <c:extLst>
            <c:ext xmlns:c16="http://schemas.microsoft.com/office/drawing/2014/chart" uri="{C3380CC4-5D6E-409C-BE32-E72D297353CC}">
              <c16:uniqueId val="{00000000-89EC-4543-AFFE-C0538B63A4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EC-4543-AFFE-C0538B63A409}"/>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0.06</c:v>
                </c:pt>
                <c:pt idx="4">
                  <c:v>#N/A</c:v>
                </c:pt>
                <c:pt idx="5">
                  <c:v>0.02</c:v>
                </c:pt>
                <c:pt idx="6">
                  <c:v>#N/A</c:v>
                </c:pt>
                <c:pt idx="7">
                  <c:v>0.03</c:v>
                </c:pt>
                <c:pt idx="8">
                  <c:v>#N/A</c:v>
                </c:pt>
                <c:pt idx="9">
                  <c:v>0</c:v>
                </c:pt>
              </c:numCache>
            </c:numRef>
          </c:val>
          <c:extLst>
            <c:ext xmlns:c16="http://schemas.microsoft.com/office/drawing/2014/chart" uri="{C3380CC4-5D6E-409C-BE32-E72D297353CC}">
              <c16:uniqueId val="{00000002-89EC-4543-AFFE-C0538B63A4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89EC-4543-AFFE-C0538B63A40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1.84</c:v>
                </c:pt>
                <c:pt idx="2">
                  <c:v>#N/A</c:v>
                </c:pt>
                <c:pt idx="3">
                  <c:v>3.12</c:v>
                </c:pt>
                <c:pt idx="4">
                  <c:v>#N/A</c:v>
                </c:pt>
                <c:pt idx="5">
                  <c:v>0.45</c:v>
                </c:pt>
                <c:pt idx="6">
                  <c:v>0.31</c:v>
                </c:pt>
                <c:pt idx="7">
                  <c:v>#N/A</c:v>
                </c:pt>
                <c:pt idx="8">
                  <c:v>#N/A</c:v>
                </c:pt>
                <c:pt idx="9">
                  <c:v>0.19</c:v>
                </c:pt>
              </c:numCache>
            </c:numRef>
          </c:val>
          <c:extLst>
            <c:ext xmlns:c16="http://schemas.microsoft.com/office/drawing/2014/chart" uri="{C3380CC4-5D6E-409C-BE32-E72D297353CC}">
              <c16:uniqueId val="{00000004-89EC-4543-AFFE-C0538B63A40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2.39</c:v>
                </c:pt>
                <c:pt idx="2">
                  <c:v>#N/A</c:v>
                </c:pt>
                <c:pt idx="3">
                  <c:v>1.89</c:v>
                </c:pt>
                <c:pt idx="4">
                  <c:v>#N/A</c:v>
                </c:pt>
                <c:pt idx="5">
                  <c:v>1.7</c:v>
                </c:pt>
                <c:pt idx="6">
                  <c:v>#N/A</c:v>
                </c:pt>
                <c:pt idx="7">
                  <c:v>1.25</c:v>
                </c:pt>
                <c:pt idx="8">
                  <c:v>#N/A</c:v>
                </c:pt>
                <c:pt idx="9">
                  <c:v>0.7</c:v>
                </c:pt>
              </c:numCache>
            </c:numRef>
          </c:val>
          <c:extLst>
            <c:ext xmlns:c16="http://schemas.microsoft.com/office/drawing/2014/chart" uri="{C3380CC4-5D6E-409C-BE32-E72D297353CC}">
              <c16:uniqueId val="{00000005-89EC-4543-AFFE-C0538B63A40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2.2999999999999998</c:v>
                </c:pt>
                <c:pt idx="2">
                  <c:v>#N/A</c:v>
                </c:pt>
                <c:pt idx="3">
                  <c:v>1.56</c:v>
                </c:pt>
                <c:pt idx="4">
                  <c:v>#N/A</c:v>
                </c:pt>
                <c:pt idx="5">
                  <c:v>1.82</c:v>
                </c:pt>
                <c:pt idx="6">
                  <c:v>#N/A</c:v>
                </c:pt>
                <c:pt idx="7">
                  <c:v>2.0099999999999998</c:v>
                </c:pt>
                <c:pt idx="8">
                  <c:v>#N/A</c:v>
                </c:pt>
                <c:pt idx="9">
                  <c:v>2.1</c:v>
                </c:pt>
              </c:numCache>
            </c:numRef>
          </c:val>
          <c:extLst>
            <c:ext xmlns:c16="http://schemas.microsoft.com/office/drawing/2014/chart" uri="{C3380CC4-5D6E-409C-BE32-E72D297353CC}">
              <c16:uniqueId val="{00000006-89EC-4543-AFFE-C0538B63A40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1.77</c:v>
                </c:pt>
                <c:pt idx="2">
                  <c:v>#N/A</c:v>
                </c:pt>
                <c:pt idx="3">
                  <c:v>1.52</c:v>
                </c:pt>
                <c:pt idx="4">
                  <c:v>#N/A</c:v>
                </c:pt>
                <c:pt idx="5">
                  <c:v>1.8</c:v>
                </c:pt>
                <c:pt idx="6">
                  <c:v>#N/A</c:v>
                </c:pt>
                <c:pt idx="7">
                  <c:v>1.47</c:v>
                </c:pt>
                <c:pt idx="8">
                  <c:v>#N/A</c:v>
                </c:pt>
                <c:pt idx="9">
                  <c:v>2.2000000000000002</c:v>
                </c:pt>
              </c:numCache>
            </c:numRef>
          </c:val>
          <c:extLst>
            <c:ext xmlns:c16="http://schemas.microsoft.com/office/drawing/2014/chart" uri="{C3380CC4-5D6E-409C-BE32-E72D297353CC}">
              <c16:uniqueId val="{00000007-89EC-4543-AFFE-C0538B63A409}"/>
            </c:ext>
          </c:extLst>
        </c:ser>
        <c:ser>
          <c:idx val="8"/>
          <c:order val="8"/>
          <c:tx>
            <c:strRef>
              <c:f>データシート!$A$35</c:f>
              <c:strCache>
                <c:ptCount val="1"/>
                <c:pt idx="0">
                  <c:v>宇城市民病院事業会計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3.17</c:v>
                </c:pt>
                <c:pt idx="2">
                  <c:v>#N/A</c:v>
                </c:pt>
                <c:pt idx="3">
                  <c:v>3.3</c:v>
                </c:pt>
                <c:pt idx="4">
                  <c:v>#N/A</c:v>
                </c:pt>
                <c:pt idx="5">
                  <c:v>3.33</c:v>
                </c:pt>
                <c:pt idx="6">
                  <c:v>#N/A</c:v>
                </c:pt>
                <c:pt idx="7">
                  <c:v>3.15</c:v>
                </c:pt>
                <c:pt idx="8">
                  <c:v>#N/A</c:v>
                </c:pt>
                <c:pt idx="9">
                  <c:v>2.5099999999999998</c:v>
                </c:pt>
              </c:numCache>
            </c:numRef>
          </c:val>
          <c:extLst>
            <c:ext xmlns:c16="http://schemas.microsoft.com/office/drawing/2014/chart" uri="{C3380CC4-5D6E-409C-BE32-E72D297353CC}">
              <c16:uniqueId val="{00000008-89EC-4543-AFFE-C0538B63A4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6.81</c:v>
                </c:pt>
                <c:pt idx="2">
                  <c:v>#N/A</c:v>
                </c:pt>
                <c:pt idx="3">
                  <c:v>9.7799999999999994</c:v>
                </c:pt>
                <c:pt idx="4">
                  <c:v>#N/A</c:v>
                </c:pt>
                <c:pt idx="5">
                  <c:v>8.81</c:v>
                </c:pt>
                <c:pt idx="6">
                  <c:v>#N/A</c:v>
                </c:pt>
                <c:pt idx="7">
                  <c:v>5.49</c:v>
                </c:pt>
                <c:pt idx="8">
                  <c:v>#N/A</c:v>
                </c:pt>
                <c:pt idx="9">
                  <c:v>4.8600000000000003</c:v>
                </c:pt>
              </c:numCache>
            </c:numRef>
          </c:val>
          <c:extLst>
            <c:ext xmlns:c16="http://schemas.microsoft.com/office/drawing/2014/chart" uri="{C3380CC4-5D6E-409C-BE32-E72D297353CC}">
              <c16:uniqueId val="{00000009-89EC-4543-AFFE-C0538B63A4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3500</c:v>
                </c:pt>
                <c:pt idx="5">
                  <c:v>3429</c:v>
                </c:pt>
                <c:pt idx="8">
                  <c:v>3398</c:v>
                </c:pt>
                <c:pt idx="11">
                  <c:v>3238</c:v>
                </c:pt>
                <c:pt idx="14">
                  <c:v>3613</c:v>
                </c:pt>
              </c:numCache>
            </c:numRef>
          </c:val>
          <c:extLst>
            <c:ext xmlns:c16="http://schemas.microsoft.com/office/drawing/2014/chart" uri="{C3380CC4-5D6E-409C-BE32-E72D297353CC}">
              <c16:uniqueId val="{00000000-3127-4B30-82B6-BFEACD1DC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27-4B30-82B6-BFEACD1DC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7</c:v>
                </c:pt>
                <c:pt idx="9">
                  <c:v>7</c:v>
                </c:pt>
                <c:pt idx="12">
                  <c:v>10</c:v>
                </c:pt>
              </c:numCache>
            </c:numRef>
          </c:val>
          <c:extLst>
            <c:ext xmlns:c16="http://schemas.microsoft.com/office/drawing/2014/chart" uri="{C3380CC4-5D6E-409C-BE32-E72D297353CC}">
              <c16:uniqueId val="{00000002-3127-4B30-82B6-BFEACD1DC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70</c:v>
                </c:pt>
                <c:pt idx="6">
                  <c:v>74</c:v>
                </c:pt>
                <c:pt idx="9">
                  <c:v>72</c:v>
                </c:pt>
                <c:pt idx="12">
                  <c:v>67</c:v>
                </c:pt>
              </c:numCache>
            </c:numRef>
          </c:val>
          <c:extLst>
            <c:ext xmlns:c16="http://schemas.microsoft.com/office/drawing/2014/chart" uri="{C3380CC4-5D6E-409C-BE32-E72D297353CC}">
              <c16:uniqueId val="{00000003-3127-4B30-82B6-BFEACD1DC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794</c:v>
                </c:pt>
                <c:pt idx="3">
                  <c:v>775</c:v>
                </c:pt>
                <c:pt idx="6">
                  <c:v>696</c:v>
                </c:pt>
                <c:pt idx="9">
                  <c:v>553</c:v>
                </c:pt>
                <c:pt idx="12">
                  <c:v>949</c:v>
                </c:pt>
              </c:numCache>
            </c:numRef>
          </c:val>
          <c:extLst>
            <c:ext xmlns:c16="http://schemas.microsoft.com/office/drawing/2014/chart" uri="{C3380CC4-5D6E-409C-BE32-E72D297353CC}">
              <c16:uniqueId val="{00000004-3127-4B30-82B6-BFEACD1DC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27-4B30-82B6-BFEACD1DC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27-4B30-82B6-BFEACD1DC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4165</c:v>
                </c:pt>
                <c:pt idx="3">
                  <c:v>4046</c:v>
                </c:pt>
                <c:pt idx="6">
                  <c:v>3918</c:v>
                </c:pt>
                <c:pt idx="9">
                  <c:v>3565</c:v>
                </c:pt>
                <c:pt idx="12">
                  <c:v>3977</c:v>
                </c:pt>
              </c:numCache>
            </c:numRef>
          </c:val>
          <c:extLst>
            <c:ext xmlns:c16="http://schemas.microsoft.com/office/drawing/2014/chart" uri="{C3380CC4-5D6E-409C-BE32-E72D297353CC}">
              <c16:uniqueId val="{00000007-3127-4B30-82B6-BFEACD1DCE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1550</c:v>
                </c:pt>
                <c:pt idx="2">
                  <c:v>#N/A</c:v>
                </c:pt>
                <c:pt idx="3">
                  <c:v>#N/A</c:v>
                </c:pt>
                <c:pt idx="4">
                  <c:v>1468</c:v>
                </c:pt>
                <c:pt idx="5">
                  <c:v>#N/A</c:v>
                </c:pt>
                <c:pt idx="6">
                  <c:v>#N/A</c:v>
                </c:pt>
                <c:pt idx="7">
                  <c:v>1297</c:v>
                </c:pt>
                <c:pt idx="8">
                  <c:v>#N/A</c:v>
                </c:pt>
                <c:pt idx="9">
                  <c:v>#N/A</c:v>
                </c:pt>
                <c:pt idx="10">
                  <c:v>959</c:v>
                </c:pt>
                <c:pt idx="11">
                  <c:v>#N/A</c:v>
                </c:pt>
                <c:pt idx="12">
                  <c:v>#N/A</c:v>
                </c:pt>
                <c:pt idx="13">
                  <c:v>1390</c:v>
                </c:pt>
                <c:pt idx="14">
                  <c:v>#N/A</c:v>
                </c:pt>
              </c:numCache>
            </c:numRef>
          </c:val>
          <c:smooth val="0"/>
          <c:extLst>
            <c:ext xmlns:c16="http://schemas.microsoft.com/office/drawing/2014/chart" uri="{C3380CC4-5D6E-409C-BE32-E72D297353CC}">
              <c16:uniqueId val="{00000008-3127-4B30-82B6-BFEACD1DCE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30849</c:v>
                </c:pt>
                <c:pt idx="5">
                  <c:v>32844</c:v>
                </c:pt>
                <c:pt idx="8">
                  <c:v>34710</c:v>
                </c:pt>
                <c:pt idx="11">
                  <c:v>35489</c:v>
                </c:pt>
                <c:pt idx="14">
                  <c:v>36870</c:v>
                </c:pt>
              </c:numCache>
            </c:numRef>
          </c:val>
          <c:extLst>
            <c:ext xmlns:c16="http://schemas.microsoft.com/office/drawing/2014/chart" uri="{C3380CC4-5D6E-409C-BE32-E72D297353CC}">
              <c16:uniqueId val="{00000000-BB43-4402-91BB-0CB403334B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c:v>
                </c:pt>
                <c:pt idx="5">
                  <c:v>2</c:v>
                </c:pt>
                <c:pt idx="8">
                  <c:v>140</c:v>
                </c:pt>
                <c:pt idx="11">
                  <c:v>694</c:v>
                </c:pt>
                <c:pt idx="14">
                  <c:v>1098</c:v>
                </c:pt>
              </c:numCache>
            </c:numRef>
          </c:val>
          <c:extLst>
            <c:ext xmlns:c16="http://schemas.microsoft.com/office/drawing/2014/chart" uri="{C3380CC4-5D6E-409C-BE32-E72D297353CC}">
              <c16:uniqueId val="{00000001-BB43-4402-91BB-0CB403334B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9046</c:v>
                </c:pt>
                <c:pt idx="5">
                  <c:v>10318</c:v>
                </c:pt>
                <c:pt idx="8">
                  <c:v>11881</c:v>
                </c:pt>
                <c:pt idx="11">
                  <c:v>12944</c:v>
                </c:pt>
                <c:pt idx="14">
                  <c:v>12981</c:v>
                </c:pt>
              </c:numCache>
            </c:numRef>
          </c:val>
          <c:extLst>
            <c:ext xmlns:c16="http://schemas.microsoft.com/office/drawing/2014/chart" uri="{C3380CC4-5D6E-409C-BE32-E72D297353CC}">
              <c16:uniqueId val="{00000002-BB43-4402-91BB-0CB403334B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43-4402-91BB-0CB403334B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43-4402-91BB-0CB403334B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43-4402-91BB-0CB403334B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3844</c:v>
                </c:pt>
                <c:pt idx="3">
                  <c:v>3647</c:v>
                </c:pt>
                <c:pt idx="6">
                  <c:v>3395</c:v>
                </c:pt>
                <c:pt idx="9">
                  <c:v>3298</c:v>
                </c:pt>
                <c:pt idx="12">
                  <c:v>3196</c:v>
                </c:pt>
              </c:numCache>
            </c:numRef>
          </c:val>
          <c:extLst>
            <c:ext xmlns:c16="http://schemas.microsoft.com/office/drawing/2014/chart" uri="{C3380CC4-5D6E-409C-BE32-E72D297353CC}">
              <c16:uniqueId val="{00000006-BB43-4402-91BB-0CB403334B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660</c:v>
                </c:pt>
                <c:pt idx="3">
                  <c:v>668</c:v>
                </c:pt>
                <c:pt idx="6">
                  <c:v>645</c:v>
                </c:pt>
                <c:pt idx="9">
                  <c:v>883</c:v>
                </c:pt>
                <c:pt idx="12">
                  <c:v>732</c:v>
                </c:pt>
              </c:numCache>
            </c:numRef>
          </c:val>
          <c:extLst>
            <c:ext xmlns:c16="http://schemas.microsoft.com/office/drawing/2014/chart" uri="{C3380CC4-5D6E-409C-BE32-E72D297353CC}">
              <c16:uniqueId val="{00000007-BB43-4402-91BB-0CB403334B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9137</c:v>
                </c:pt>
                <c:pt idx="3">
                  <c:v>8581</c:v>
                </c:pt>
                <c:pt idx="6">
                  <c:v>7903</c:v>
                </c:pt>
                <c:pt idx="9">
                  <c:v>6841</c:v>
                </c:pt>
                <c:pt idx="12">
                  <c:v>7097</c:v>
                </c:pt>
              </c:numCache>
            </c:numRef>
          </c:val>
          <c:extLst>
            <c:ext xmlns:c16="http://schemas.microsoft.com/office/drawing/2014/chart" uri="{C3380CC4-5D6E-409C-BE32-E72D297353CC}">
              <c16:uniqueId val="{00000008-BB43-4402-91BB-0CB403334B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c:v>
                </c:pt>
                <c:pt idx="3">
                  <c:v>57</c:v>
                </c:pt>
                <c:pt idx="6">
                  <c:v>51</c:v>
                </c:pt>
                <c:pt idx="9">
                  <c:v>52</c:v>
                </c:pt>
                <c:pt idx="12">
                  <c:v>65</c:v>
                </c:pt>
              </c:numCache>
            </c:numRef>
          </c:val>
          <c:extLst>
            <c:ext xmlns:c16="http://schemas.microsoft.com/office/drawing/2014/chart" uri="{C3380CC4-5D6E-409C-BE32-E72D297353CC}">
              <c16:uniqueId val="{00000009-BB43-4402-91BB-0CB403334B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31993</c:v>
                </c:pt>
                <c:pt idx="3">
                  <c:v>33895</c:v>
                </c:pt>
                <c:pt idx="6">
                  <c:v>35488</c:v>
                </c:pt>
                <c:pt idx="9">
                  <c:v>38334</c:v>
                </c:pt>
                <c:pt idx="12">
                  <c:v>41989</c:v>
                </c:pt>
              </c:numCache>
            </c:numRef>
          </c:val>
          <c:extLst>
            <c:ext xmlns:c16="http://schemas.microsoft.com/office/drawing/2014/chart" uri="{C3380CC4-5D6E-409C-BE32-E72D297353CC}">
              <c16:uniqueId val="{0000000A-BB43-4402-91BB-0CB403334B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5806</c:v>
                </c:pt>
                <c:pt idx="2">
                  <c:v>#N/A</c:v>
                </c:pt>
                <c:pt idx="3">
                  <c:v>#N/A</c:v>
                </c:pt>
                <c:pt idx="4">
                  <c:v>3684</c:v>
                </c:pt>
                <c:pt idx="5">
                  <c:v>#N/A</c:v>
                </c:pt>
                <c:pt idx="6">
                  <c:v>#N/A</c:v>
                </c:pt>
                <c:pt idx="7">
                  <c:v>752</c:v>
                </c:pt>
                <c:pt idx="8">
                  <c:v>#N/A</c:v>
                </c:pt>
                <c:pt idx="9">
                  <c:v>#N/A</c:v>
                </c:pt>
                <c:pt idx="10">
                  <c:v>281</c:v>
                </c:pt>
                <c:pt idx="11">
                  <c:v>#N/A</c:v>
                </c:pt>
                <c:pt idx="12">
                  <c:v>#N/A</c:v>
                </c:pt>
                <c:pt idx="13">
                  <c:v>2131</c:v>
                </c:pt>
                <c:pt idx="14">
                  <c:v>#N/A</c:v>
                </c:pt>
              </c:numCache>
            </c:numRef>
          </c:val>
          <c:smooth val="0"/>
          <c:extLst>
            <c:ext xmlns:c16="http://schemas.microsoft.com/office/drawing/2014/chart" uri="{C3380CC4-5D6E-409C-BE32-E72D297353CC}">
              <c16:uniqueId val="{0000000B-BB43-4402-91BB-0CB403334B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8634</c:v>
                </c:pt>
                <c:pt idx="1">
                  <c:v>9457</c:v>
                </c:pt>
                <c:pt idx="2">
                  <c:v>9125</c:v>
                </c:pt>
              </c:numCache>
            </c:numRef>
          </c:val>
          <c:extLst>
            <c:ext xmlns:c16="http://schemas.microsoft.com/office/drawing/2014/chart" uri="{C3380CC4-5D6E-409C-BE32-E72D297353CC}">
              <c16:uniqueId val="{00000000-DC60-44A4-8FB1-EFE86DEBFC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832</c:v>
                </c:pt>
                <c:pt idx="1">
                  <c:v>730</c:v>
                </c:pt>
                <c:pt idx="2">
                  <c:v>772</c:v>
                </c:pt>
              </c:numCache>
            </c:numRef>
          </c:val>
          <c:extLst>
            <c:ext xmlns:c16="http://schemas.microsoft.com/office/drawing/2014/chart" uri="{C3380CC4-5D6E-409C-BE32-E72D297353CC}">
              <c16:uniqueId val="{00000001-DC60-44A4-8FB1-EFE86DEBFC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4824</c:v>
                </c:pt>
                <c:pt idx="1">
                  <c:v>4926</c:v>
                </c:pt>
                <c:pt idx="2">
                  <c:v>5014</c:v>
                </c:pt>
              </c:numCache>
            </c:numRef>
          </c:val>
          <c:extLst>
            <c:ext xmlns:c16="http://schemas.microsoft.com/office/drawing/2014/chart" uri="{C3380CC4-5D6E-409C-BE32-E72D297353CC}">
              <c16:uniqueId val="{00000002-DC60-44A4-8FB1-EFE86DEBFC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{CE320926-3296-4BD5-ADE5-D8981F64E219}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19-46BB-9A98-808CC1AD1D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{5B97663D-2EE7-431F-88F0-4B06B673CEAD}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9-46BB-9A98-808CC1AD1D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{6AEEF66B-6157-4F53-B4DA-8997B5ECBE08}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9-46BB-9A98-808CC1AD1D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{D9AC0818-573A-42FC-BA34-8FFF9D1A83B0}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9-46BB-9A98-808CC1AD1D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{4EACC810-67E4-4AC6-863F-8553C002D3A5}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9-46BB-9A98-808CC1AD1D5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{446D5632-434B-46C7-8D88-120CE5A7E0AD}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19-46BB-9A98-808CC1AD1D5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{18193494-5013-4CEF-80A2-709A109F8C0B}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19-46BB-9A98-808CC1AD1D5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{7D1C4C50-A612-4163-AB09-828C986AC1B8}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19-46BB-9A98-808CC1AD1D5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{63C7D21E-7023-4865-8516-EB4F3460E849}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19-46BB-9A98-808CC1AD1D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56.5</c:v>
                </c:pt>
                <c:pt idx="16">
                  <c:v>57.2</c:v>
                </c:pt>
                <c:pt idx="24">
                  <c:v>57.6</c:v>
                </c:pt>
                <c:pt idx="32">
                  <c:v>55.2</c:v>
                </c:pt>
              </c:numCache>
            </c:numRef>
          </c:xVal>
          <c:yVal>
            <c:numRef>
              <c:f>公会計指標分析・財政指標組合せ分析表!$BP$51:$DC$51</c:f>
              <c:numCache>
                <c:formatCode>#,##0.0;"▲ "#,##0.0</c:formatCode>
                <c:ptCount val="40"/>
                <c:pt idx="0">
                  <c:v>40.700000000000003</c:v>
                </c:pt>
                <c:pt idx="8">
                  <c:v>26.1</c:v>
                </c:pt>
                <c:pt idx="16">
                  <c:v>5.4</c:v>
                </c:pt>
                <c:pt idx="24">
                  <c:v>2</c:v>
                </c:pt>
                <c:pt idx="32">
                  <c:v>15.1</c:v>
                </c:pt>
              </c:numCache>
            </c:numRef>
          </c:yVal>
          <c:smooth val="0"/>
          <c:extLst>
            <c:ext xmlns:c16="http://schemas.microsoft.com/office/drawing/2014/chart" uri="{C3380CC4-5D6E-409C-BE32-E72D297353CC}">
              <c16:uniqueId val="{00000009-A919-46BB-9A98-808CC1AD1D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{A99C7CE2-C586-4FA3-B419-DAD4077DEC92}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19-46BB-9A98-808CC1AD1D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{15361ED9-50CC-4AE0-B9FE-4F00726ACD9F}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9-46BB-9A98-808CC1AD1D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{3454C065-E4D8-4EA5-80B2-C5888B577787}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9-46BB-9A98-808CC1AD1D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{00E02701-62E3-422D-B69D-9C6A77920905}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9-46BB-9A98-808CC1AD1D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{355905B3-D051-466C-90E5-A6569DE66DD6}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9-46BB-9A98-808CC1AD1D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{B09191FC-00A0-4A5A-99B4-83C4CF6589C8}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19-46BB-9A98-808CC1AD1D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{AEF6F5E0-4C52-4FD4-BC99-B690A7891FB2}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19-46BB-9A98-808CC1AD1D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{83F2EF85-AE63-4CB5-994E-4C61B427FB55}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19-46BB-9A98-808CC1AD1D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{641BFC79-FCDC-4877-AF4A-B7B8BAAE23AF}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19-46BB-9A98-808CC1AD1D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919-46BB-9A98-808CC1AD1D50}"/>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{73157EE2-D799-4F04-A1D5-23AC410E6B68}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FB-4272-B1A3-CA93C747F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{2ED8B90A-1DF6-49BC-B318-9CD38F878A33}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FB-4272-B1A3-CA93C747F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{35D2A3F4-153D-495D-8EFF-70E0715E2F6E}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FB-4272-B1A3-CA93C747F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{365E921F-1EB3-422F-AEBE-B8C5C611CB2E}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FB-4272-B1A3-CA93C747F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{A835BC71-FAFA-42AB-9BC8-CA288D4A0DFA}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FB-4272-B1A3-CA93C747F1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{2EF92761-427A-4AF2-8AB2-E9C6B0630F72}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FB-4272-B1A3-CA93C747F1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{32E162E5-970C-43D3-AE70-3682960A1F17}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FB-4272-B1A3-CA93C747F1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{FAEA3994-2583-41D2-9E04-CC1B8DE1DC54}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FB-4272-B1A3-CA93C747F1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{4BFC50D6-31B0-49F9-ADEB-D98FE3AAB4B4}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FB-4272-B1A3-CA93C747F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11.1</c:v>
                </c:pt>
                <c:pt idx="16">
                  <c:v>10.199999999999999</c:v>
                </c:pt>
                <c:pt idx="24">
                  <c:v>8.9</c:v>
                </c:pt>
                <c:pt idx="32">
                  <c:v>8.6999999999999993</c:v>
                </c:pt>
              </c:numCache>
            </c:numRef>
          </c:xVal>
          <c:yVal>
            <c:numRef>
              <c:f>公会計指標分析・財政指標組合せ分析表!$BP$73:$DC$73</c:f>
              <c:numCache>
                <c:formatCode>#,##0.0;"▲ "#,##0.0</c:formatCode>
                <c:ptCount val="40"/>
                <c:pt idx="0">
                  <c:v>40.700000000000003</c:v>
                </c:pt>
                <c:pt idx="8">
                  <c:v>26.1</c:v>
                </c:pt>
                <c:pt idx="16">
                  <c:v>5.4</c:v>
                </c:pt>
                <c:pt idx="24">
                  <c:v>2</c:v>
                </c:pt>
                <c:pt idx="32">
                  <c:v>15.1</c:v>
                </c:pt>
              </c:numCache>
            </c:numRef>
          </c:yVal>
          <c:smooth val="0"/>
          <c:extLst>
            <c:ext xmlns:c16="http://schemas.microsoft.com/office/drawing/2014/chart" uri="{C3380CC4-5D6E-409C-BE32-E72D297353CC}">
              <c16:uniqueId val="{00000009-84FB-4272-B1A3-CA93C747F1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{94345AD2-C1C9-48A9-BE57-8A6291CCBA0B}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FB-4272-B1A3-CA93C747F1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{5BBAAB06-DE74-43C0-9D77-D2B46A96F902}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FB-4272-B1A3-CA93C747F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{0F8B3C37-FCE1-4B66-B849-FB87C6FCA2F3}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FB-4272-B1A3-CA93C747F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{3BF0F32A-23B6-4E97-860C-037E7EEE0731}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FB-4272-B1A3-CA93C747F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{D74A3A5B-591F-4838-9251-25F9B25A9581}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FB-4272-B1A3-CA93C747F1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{D0346628-A100-494C-8241-CA7036AB6BCB}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FB-4272-B1A3-CA93C747F144}"/>
                </c:ext>
              </c:extLst>
            </c:dLbl>
            <c:dLbl>
              <c:idx val="16"/>
              <c:layout>
                <c:manualLayout>
                  <c:x val="-3.662116105643329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{A4CEEC44-117C-45F3-96C0-8AC0F94BA4DD}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FB-4272-B1A3-CA93C747F144}"/>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{1B169732-F360-4D85-8110-E2035A43E681}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FB-4272-B1A3-CA93C747F1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{7008296C-D216-45DA-9C28-5AE95A5E7D1B}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FB-4272-B1A3-CA93C747F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84FB-4272-B1A3-CA93C747F144}"/>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実質公債費比率は年々改善しているが、類似団体と比較すると依然として高い状況にある。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「元利償還金」の増加（対前年度比＋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）や「公営企業債の元利償還金に対する負担金等」の増加（対前年比＋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学校教育施設を中心した本市の大型起債事業に加え、宇城広域連合で計画している汚泥再生処理センター建設や消防署耐震改築整備等に係る大型起債事業の公債費負担要因も重なることから、「実質公債費率の分子」の悪化が懸念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anose="020B0609070205080204" pitchFamily="49" charset="-128"/>
              <a:ea typeface="ＭＳ ゴシック" panose="020B0609070205080204" pitchFamily="49" charset="-128"/>
            </a:rPr>
            <a:t>　該当なし。</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将来負担比率は前年度より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悪化したものの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、各平均（類似団体・全国・県）を下回る結果となった。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「地方債の現在高」は、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学校給食センター建設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事業や防災拠点センター建設事業に係る地方債発行により、前年度に比べて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3,655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年度以降取り崩しを行うことなく運営を行ってきた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について、新型コロナウイルス関連事業への対応等で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これにより、「充当可能基金」が前年度と同程度（対前年度比＋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百万円）にとどまったことも悪化の要因である。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小中学校施設の建替えなど大型事業を予定しているため、地方債現在高はさらに増加する見込みであるが、合併特例債をはじめとする交付税算入率が高い有利な起債にも限りがあるため、「将来負担比率の分子」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悪化が懸念される。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普通交付税の合併算定替えによる特例措置の適用期間終了を見据え、平成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年度まで順調に積み増してきた財政調整基金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年度は熊本地震に対応する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崩したことにより年度末残高は大幅に減少したが、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年度以降は財政調整基金の取崩しに依存することなく財政運営を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行ってきたところである。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歳計剰余金・運用積立金等を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新型コロナウイルス関連経費等に対応するため、同基金の取り崩し（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百万円）を行ったことから、基金全体でも前年度と比較して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普通交付税の段階的縮減（令和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年度に一本算定）のみならず、災害廃棄物処理に係る災害対策債や公共施設等の災害復旧事業債等の償還開始、さらに防災拠点センター建設や小中学校施設の建替えなど</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に加え、長期化する新型コロナウイルスへの緊急突発的な支出等、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財源調整の対応範囲が拡大され、自主財源の乏しい本市にとって、これまで積み増してきた財政調整基金の取崩しは必至である。また、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震災後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新規で造成した熊本地震復興基金も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年を終期として被災者支援に資するための事業に活用しなければならない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予定である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ことを鑑みると、基金全体として中長期的に減少を見込んでいる。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年熊本地震からの早期復興に要する費用に充てる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：高齢者、障害者及び児童の福祉の向上並びにこれらの者の快適な生活環境の形成等に要する経費の財源に充てる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上記減債基金積み立ての財源としての取り崩し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百万円に加え、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主な原資であるふるさと応援寄附金を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スポーツ講演会委託事業等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、対象事業の実施財源として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寄附金の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取扱事務費を除く</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百万円を新たに積み立てたこと等で、前年度と比べ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：熊本地震で被害の大きかった市町村に配分された復興基金（創意工夫事業分）について、①</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防災まちづくり拠点施設整備事業費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百万円、②</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災害公営住宅建設用地取得費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百万円等への充当のため基金を取り崩したことで、前年度と比べて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金は寄附者が指定した事業の財源とすることが前提であり、その使途を明確化するため、担当課提案制度を確立し、「ふるさと応援寄附金事業選考委員会」にて応募事業を採択したうえで、基金を活用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：復興基金の使途については、他市町村の事案を参考にしながら検討し、基金の終期である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月まで被災者のきめ細かな支援に繋がる施策を展開していく。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年度は歳計剰余金・運用積立金等を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、新型コロナウイルス関連経費等に対応するため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百万円）を行ったことから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に見合った歳出への転換を図りつつ、合併算定替の適用期限終了後の普通交付税や施設の老朽化に伴う更新費用、コロナ禍における必要な財政出動などに耐え得る残高水準を検討し、決算状況等を踏まえて可能な限り積み立てを行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財政調整基金残高の推移（令和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年度見込）</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a:t>
          </a:r>
          <a:r>
            <a:rPr kumimoji="1" lang="ja-JP" altLang="en-US" sz="1300">
              <a:solidFill>
                <a:sysClr val="windowText" lastClr="000000"/>
              </a:solidFill>
              <a:effectLst/>
              <a:latin typeface="+mn-lt"/>
              <a:ea typeface="+mn-ea"/>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運用益等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百万円・財源調整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取崩</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百万円（予算）</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末見込</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9,225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災害対策債の償還に充てるため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崩し、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地域間温泉交流施設整備事業（金桁温泉）の財源である過疎対策事業債の返済に充てるため、三角地域振興基金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60,000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千円を減債基金に積み立てたこと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等により、残高合計が前年度と比べて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参考</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・災害対策債発行額＝平成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2,092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1,777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・過疎対策事業債発行額＝平成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基金造成のための合併特例事業債に係る元利償還金は令和元年度に終了したが、災害対策債</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や過疎対策事業債について、以下のとおり取り崩す計画としているため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、基金は減少する見込みである。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取</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崩し計画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災害対策債分　　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過疎対策事業債　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年度の比率は各平均（類似団体・全国・県）を下回っているものの、所有資産の約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が償却済みとなって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いる。長崎久具線改良工事や防災拠点センター整備事業などの大型事業の進捗により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改善することとなった。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本市では、公共施設等総合計画（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改訂）において、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％程度縮減させる目標を掲げ、将来の人口規模に見合った施設保有量に向けて、老朽化した施設の複合化や小規模建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替えなどによるコンパクト化を推進している。</a:t>
          </a:r>
          <a:r>
            <a:rPr kumimoji="1" lang="en-US" altLang="ja-JP" sz="1100">
              <a:solidFill>
                <a:schemeClr val="dk1"/>
              </a:solidFill>
              <a:effectLst/>
              <a:latin typeface="+mn-lt"/>
              <a:ea typeface="+mn-ea"/>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3" name="楕円 82"/>
        <xdr:cNvSpPr/>
      </xdr:nvSpPr>
      <xdr:spPr>
        <a:xfrm>
          <a:off x="4711700" y="4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4" name="有形固定資産減価償却率該当値テキスト"/>
        <xdr:cNvSpPr txBox="1"/>
      </xdr:nvSpPr>
      <xdr:spPr>
        <a:xfrm>
          <a:off x="4813300" y="47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85" name="楕円 84"/>
        <xdr:cNvSpPr/>
      </xdr:nvSpPr>
      <xdr:spPr>
        <a:xfrm>
          <a:off x="40005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60688</xdr:rowOff>
    </xdr:to>
    <xdr:cxnSp macro="">
      <xdr:nvCxnSpPr>
        <xdr:cNvPr id="86" name="直線コネクタ 85"/>
        <xdr:cNvCxnSpPr/>
      </xdr:nvCxnSpPr>
      <xdr:spPr>
        <a:xfrm flipV="1">
          <a:off x="4051300" y="4958715"/>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87" name="楕円 86"/>
        <xdr:cNvSpPr/>
      </xdr:nvSpPr>
      <xdr:spPr>
        <a:xfrm>
          <a:off x="3238500" y="49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60688</xdr:rowOff>
    </xdr:to>
    <xdr:cxnSp macro="">
      <xdr:nvCxnSpPr>
        <xdr:cNvPr id="88" name="直線コネクタ 87"/>
        <xdr:cNvCxnSpPr/>
      </xdr:nvCxnSpPr>
      <xdr:spPr>
        <a:xfrm>
          <a:off x="3289300" y="502040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89" name="楕円 88"/>
        <xdr:cNvSpPr/>
      </xdr:nvSpPr>
      <xdr:spPr>
        <a:xfrm>
          <a:off x="2476500" y="49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48351</xdr:rowOff>
    </xdr:to>
    <xdr:cxnSp macro="">
      <xdr:nvCxnSpPr>
        <xdr:cNvPr id="90" name="直線コネクタ 89"/>
        <xdr:cNvCxnSpPr/>
      </xdr:nvCxnSpPr>
      <xdr:spPr>
        <a:xfrm>
          <a:off x="2527300" y="499881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98062</xdr:rowOff>
    </xdr:from>
    <xdr:to>
      <xdr:col>7</xdr:col>
      <xdr:colOff>187325</xdr:colOff>
      <xdr:row>29</xdr:row>
      <xdr:rowOff>28212</xdr:rowOff>
    </xdr:to>
    <xdr:sp macro="" textlink="">
      <xdr:nvSpPr>
        <xdr:cNvPr id="91" name="楕円 90"/>
        <xdr:cNvSpPr/>
      </xdr:nvSpPr>
      <xdr:spPr>
        <a:xfrm>
          <a:off x="1714500" y="48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148862</xdr:rowOff>
    </xdr:from>
    <xdr:to>
      <xdr:col>11</xdr:col>
      <xdr:colOff>136525</xdr:colOff>
      <xdr:row>29</xdr:row>
      <xdr:rowOff>26761</xdr:rowOff>
    </xdr:to>
    <xdr:cxnSp macro="">
      <xdr:nvCxnSpPr>
        <xdr:cNvPr id="92" name="直線コネクタ 91"/>
        <xdr:cNvCxnSpPr/>
      </xdr:nvCxnSpPr>
      <xdr:spPr>
        <a:xfrm>
          <a:off x="1765300" y="494946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97" name="n_1mainValue有形固定資産減価償却率"/>
        <xdr:cNvSpPr txBox="1"/>
      </xdr:nvSpPr>
      <xdr:spPr>
        <a:xfrm>
          <a:off x="3836044" y="475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98" name="n_2mainValue有形固定資産減価償却率"/>
        <xdr:cNvSpPr txBox="1"/>
      </xdr:nvSpPr>
      <xdr:spPr>
        <a:xfrm>
          <a:off x="3086744" y="474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99" name="n_3mainValue有形固定資産減価償却率"/>
        <xdr:cNvSpPr txBox="1"/>
      </xdr:nvSpPr>
      <xdr:spPr>
        <a:xfrm>
          <a:off x="2324744" y="472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44739</xdr:rowOff>
    </xdr:from>
    <xdr:ext cx="405111" cy="259045"/>
    <xdr:sp macro="" textlink="">
      <xdr:nvSpPr>
        <xdr:cNvPr id="100" name="n_4mainValue有形固定資産減価償却率"/>
        <xdr:cNvSpPr txBox="1"/>
      </xdr:nvSpPr>
      <xdr:spPr>
        <a:xfrm>
          <a:off x="1562744" y="467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普通交付税や臨時財政対策債発行可能額の増加を主な要因として、前年度よりは改善したものの、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熊本地震を起因とした防災拠点センター建設事業や、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事業などに対する地方債発行により、地方債現在高が大きく増加（前年度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百万円）した結果、類似団体平均を上回ることとなった。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、小中学校施設の建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替えなどの大型事業を予定しているため、地方債現在高のさらなる増加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債務償還比率は悪化する見込みである。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142360</xdr:rowOff>
    </xdr:from>
    <xdr:to>
      <xdr:col>76</xdr:col>
      <xdr:colOff>73025</xdr:colOff>
      <xdr:row>31</xdr:row>
      <xdr:rowOff>72510</xdr:rowOff>
    </xdr:to>
    <xdr:sp macro="" textlink="">
      <xdr:nvSpPr>
        <xdr:cNvPr id="145" name="楕円 144"/>
        <xdr:cNvSpPr/>
      </xdr:nvSpPr>
      <xdr:spPr>
        <a:xfrm>
          <a:off x="14744700" y="52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120787</xdr:rowOff>
    </xdr:from>
    <xdr:ext cx="469744" cy="259045"/>
    <xdr:sp macro="" textlink="">
      <xdr:nvSpPr>
        <xdr:cNvPr id="146" name="債務償還比率該当値テキスト"/>
        <xdr:cNvSpPr txBox="1"/>
      </xdr:nvSpPr>
      <xdr:spPr>
        <a:xfrm>
          <a:off x="14846300" y="5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63747</xdr:rowOff>
    </xdr:from>
    <xdr:to>
      <xdr:col>72</xdr:col>
      <xdr:colOff>123825</xdr:colOff>
      <xdr:row>31</xdr:row>
      <xdr:rowOff>165347</xdr:rowOff>
    </xdr:to>
    <xdr:sp macro="" textlink="">
      <xdr:nvSpPr>
        <xdr:cNvPr id="147" name="楕円 146"/>
        <xdr:cNvSpPr/>
      </xdr:nvSpPr>
      <xdr:spPr>
        <a:xfrm>
          <a:off x="14033500" y="53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21710</xdr:rowOff>
    </xdr:from>
    <xdr:to>
      <xdr:col>76</xdr:col>
      <xdr:colOff>22225</xdr:colOff>
      <xdr:row>31</xdr:row>
      <xdr:rowOff>114547</xdr:rowOff>
    </xdr:to>
    <xdr:cxnSp macro="">
      <xdr:nvCxnSpPr>
        <xdr:cNvPr id="148" name="直線コネクタ 147"/>
        <xdr:cNvCxnSpPr/>
      </xdr:nvCxnSpPr>
      <xdr:spPr>
        <a:xfrm flipV="1">
          <a:off x="14084300" y="5336660"/>
          <a:ext cx="7112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145119</xdr:rowOff>
    </xdr:from>
    <xdr:to>
      <xdr:col>68</xdr:col>
      <xdr:colOff>123825</xdr:colOff>
      <xdr:row>31</xdr:row>
      <xdr:rowOff>75269</xdr:rowOff>
    </xdr:to>
    <xdr:sp macro="" textlink="">
      <xdr:nvSpPr>
        <xdr:cNvPr id="149" name="楕円 148"/>
        <xdr:cNvSpPr/>
      </xdr:nvSpPr>
      <xdr:spPr>
        <a:xfrm>
          <a:off x="13271500" y="52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24469</xdr:rowOff>
    </xdr:from>
    <xdr:to>
      <xdr:col>72</xdr:col>
      <xdr:colOff>73025</xdr:colOff>
      <xdr:row>31</xdr:row>
      <xdr:rowOff>114547</xdr:rowOff>
    </xdr:to>
    <xdr:cxnSp macro="">
      <xdr:nvCxnSpPr>
        <xdr:cNvPr id="150" name="直線コネクタ 149"/>
        <xdr:cNvCxnSpPr/>
      </xdr:nvCxnSpPr>
      <xdr:spPr>
        <a:xfrm>
          <a:off x="13322300" y="5339419"/>
          <a:ext cx="762000" cy="9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131805</xdr:rowOff>
    </xdr:from>
    <xdr:to>
      <xdr:col>64</xdr:col>
      <xdr:colOff>123825</xdr:colOff>
      <xdr:row>31</xdr:row>
      <xdr:rowOff>61955</xdr:rowOff>
    </xdr:to>
    <xdr:sp macro="" textlink="">
      <xdr:nvSpPr>
        <xdr:cNvPr id="151" name="楕円 150"/>
        <xdr:cNvSpPr/>
      </xdr:nvSpPr>
      <xdr:spPr>
        <a:xfrm>
          <a:off x="12509500" y="52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11155</xdr:rowOff>
    </xdr:from>
    <xdr:to>
      <xdr:col>68</xdr:col>
      <xdr:colOff>73025</xdr:colOff>
      <xdr:row>31</xdr:row>
      <xdr:rowOff>24469</xdr:rowOff>
    </xdr:to>
    <xdr:cxnSp macro="">
      <xdr:nvCxnSpPr>
        <xdr:cNvPr id="152" name="直線コネクタ 151"/>
        <xdr:cNvCxnSpPr/>
      </xdr:nvCxnSpPr>
      <xdr:spPr>
        <a:xfrm>
          <a:off x="12560300" y="5326105"/>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126407</xdr:rowOff>
    </xdr:from>
    <xdr:to>
      <xdr:col>60</xdr:col>
      <xdr:colOff>123825</xdr:colOff>
      <xdr:row>31</xdr:row>
      <xdr:rowOff>56557</xdr:rowOff>
    </xdr:to>
    <xdr:sp macro="" textlink="">
      <xdr:nvSpPr>
        <xdr:cNvPr id="153" name="楕円 152"/>
        <xdr:cNvSpPr/>
      </xdr:nvSpPr>
      <xdr:spPr>
        <a:xfrm>
          <a:off x="11747500" y="52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5757</xdr:rowOff>
    </xdr:from>
    <xdr:to>
      <xdr:col>64</xdr:col>
      <xdr:colOff>73025</xdr:colOff>
      <xdr:row>31</xdr:row>
      <xdr:rowOff>11155</xdr:rowOff>
    </xdr:to>
    <xdr:cxnSp macro="">
      <xdr:nvCxnSpPr>
        <xdr:cNvPr id="154" name="直線コネクタ 153"/>
        <xdr:cNvCxnSpPr/>
      </xdr:nvCxnSpPr>
      <xdr:spPr>
        <a:xfrm>
          <a:off x="11798300" y="5320707"/>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156474</xdr:rowOff>
    </xdr:from>
    <xdr:ext cx="469744" cy="259045"/>
    <xdr:sp macro="" textlink="">
      <xdr:nvSpPr>
        <xdr:cNvPr id="159" name="n_1mainValue債務償還比率"/>
        <xdr:cNvSpPr txBox="1"/>
      </xdr:nvSpPr>
      <xdr:spPr>
        <a:xfrm>
          <a:off x="13836727" y="547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66396</xdr:rowOff>
    </xdr:from>
    <xdr:ext cx="469744" cy="259045"/>
    <xdr:sp macro="" textlink="">
      <xdr:nvSpPr>
        <xdr:cNvPr id="160" name="n_2mainValue債務償還比率"/>
        <xdr:cNvSpPr txBox="1"/>
      </xdr:nvSpPr>
      <xdr:spPr>
        <a:xfrm>
          <a:off x="13087427" y="538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53082</xdr:rowOff>
    </xdr:from>
    <xdr:ext cx="469744" cy="259045"/>
    <xdr:sp macro="" textlink="">
      <xdr:nvSpPr>
        <xdr:cNvPr id="161" name="n_3mainValue債務償還比率"/>
        <xdr:cNvSpPr txBox="1"/>
      </xdr:nvSpPr>
      <xdr:spPr>
        <a:xfrm>
          <a:off x="12325427" y="536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47684</xdr:rowOff>
    </xdr:from>
    <xdr:ext cx="469744" cy="259045"/>
    <xdr:sp macro="" textlink="">
      <xdr:nvSpPr>
        <xdr:cNvPr id="162" name="n_4mainValue債務償還比率"/>
        <xdr:cNvSpPr txBox="1"/>
      </xdr:nvSpPr>
      <xdr:spPr>
        <a:xfrm>
          <a:off x="11563427" y="536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119126</xdr:rowOff>
    </xdr:from>
    <xdr:to>
      <xdr:col>24</xdr:col>
      <xdr:colOff>114300</xdr:colOff>
      <xdr:row>39</xdr:row>
      <xdr:rowOff>49276</xdr:rowOff>
    </xdr:to>
    <xdr:sp macro="" textlink="">
      <xdr:nvSpPr>
        <xdr:cNvPr id="71" name="楕円 70"/>
        <xdr:cNvSpPr/>
      </xdr:nvSpPr>
      <xdr:spPr>
        <a:xfrm>
          <a:off x="45847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142003</xdr:rowOff>
    </xdr:from>
    <xdr:ext cx="405111" cy="259045"/>
    <xdr:sp macro="" textlink="">
      <xdr:nvSpPr>
        <xdr:cNvPr id="72" name="【道路】&#10;有形固定資産減価償却率該当値テキスト"/>
        <xdr:cNvSpPr txBox="1"/>
      </xdr:nvSpPr>
      <xdr:spPr>
        <a:xfrm>
          <a:off x="4673600" y="648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121412</xdr:rowOff>
    </xdr:from>
    <xdr:to>
      <xdr:col>20</xdr:col>
      <xdr:colOff>38100</xdr:colOff>
      <xdr:row>39</xdr:row>
      <xdr:rowOff>51562</xdr:rowOff>
    </xdr:to>
    <xdr:sp macro="" textlink="">
      <xdr:nvSpPr>
        <xdr:cNvPr id="73" name="楕円 72"/>
        <xdr:cNvSpPr/>
      </xdr:nvSpPr>
      <xdr:spPr>
        <a:xfrm>
          <a:off x="3746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169926</xdr:rowOff>
    </xdr:from>
    <xdr:to>
      <xdr:col>24</xdr:col>
      <xdr:colOff>63500</xdr:colOff>
      <xdr:row>39</xdr:row>
      <xdr:rowOff>762</xdr:rowOff>
    </xdr:to>
    <xdr:cxnSp macro="">
      <xdr:nvCxnSpPr>
        <xdr:cNvPr id="74" name="直線コネクタ 73"/>
        <xdr:cNvCxnSpPr/>
      </xdr:nvCxnSpPr>
      <xdr:spPr>
        <a:xfrm flipV="1">
          <a:off x="3797300" y="66850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87122</xdr:rowOff>
    </xdr:from>
    <xdr:to>
      <xdr:col>15</xdr:col>
      <xdr:colOff>101600</xdr:colOff>
      <xdr:row>39</xdr:row>
      <xdr:rowOff>17272</xdr:rowOff>
    </xdr:to>
    <xdr:sp macro="" textlink="">
      <xdr:nvSpPr>
        <xdr:cNvPr id="75" name="楕円 74"/>
        <xdr:cNvSpPr/>
      </xdr:nvSpPr>
      <xdr:spPr>
        <a:xfrm>
          <a:off x="2857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39</xdr:row>
      <xdr:rowOff>762</xdr:rowOff>
    </xdr:to>
    <xdr:cxnSp macro="">
      <xdr:nvCxnSpPr>
        <xdr:cNvPr id="76" name="直線コネクタ 75"/>
        <xdr:cNvCxnSpPr/>
      </xdr:nvCxnSpPr>
      <xdr:spPr>
        <a:xfrm>
          <a:off x="2908300" y="66530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7" name="楕円 76"/>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137922</xdr:rowOff>
    </xdr:to>
    <xdr:cxnSp macro="">
      <xdr:nvCxnSpPr>
        <xdr:cNvPr id="78" name="直線コネクタ 77"/>
        <xdr:cNvCxnSpPr/>
      </xdr:nvCxnSpPr>
      <xdr:spPr>
        <a:xfrm>
          <a:off x="2019300" y="66141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xdr:rowOff>
    </xdr:from>
    <xdr:to>
      <xdr:col>6</xdr:col>
      <xdr:colOff>38100</xdr:colOff>
      <xdr:row>38</xdr:row>
      <xdr:rowOff>113284</xdr:rowOff>
    </xdr:to>
    <xdr:sp macro="" textlink="">
      <xdr:nvSpPr>
        <xdr:cNvPr id="79" name="楕円 78"/>
        <xdr:cNvSpPr/>
      </xdr:nvSpPr>
      <xdr:spPr>
        <a:xfrm>
          <a:off x="1079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62484</xdr:rowOff>
    </xdr:from>
    <xdr:to>
      <xdr:col>10</xdr:col>
      <xdr:colOff>114300</xdr:colOff>
      <xdr:row>38</xdr:row>
      <xdr:rowOff>99060</xdr:rowOff>
    </xdr:to>
    <xdr:cxnSp macro="">
      <xdr:nvCxnSpPr>
        <xdr:cNvPr id="80" name="直線コネクタ 79"/>
        <xdr:cNvCxnSpPr/>
      </xdr:nvCxnSpPr>
      <xdr:spPr>
        <a:xfrm>
          <a:off x="1130300" y="6577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68089</xdr:rowOff>
    </xdr:from>
    <xdr:ext cx="405111" cy="259045"/>
    <xdr:sp macro="" textlink="">
      <xdr:nvSpPr>
        <xdr:cNvPr id="85" name="n_1mainValue【道路】&#10;有形固定資産減価償却率"/>
        <xdr:cNvSpPr txBox="1"/>
      </xdr:nvSpPr>
      <xdr:spPr>
        <a:xfrm>
          <a:off x="35820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86" name="n_2main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7" name="n_3main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129811</xdr:rowOff>
    </xdr:from>
    <xdr:ext cx="405111" cy="259045"/>
    <xdr:sp macro="" textlink="">
      <xdr:nvSpPr>
        <xdr:cNvPr id="88" name="n_4mainValue【道路】&#10;有形固定資産減価償却率"/>
        <xdr:cNvSpPr txBox="1"/>
      </xdr:nvSpPr>
      <xdr:spPr>
        <a:xfrm>
          <a:off x="92774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86208</xdr:rowOff>
    </xdr:from>
    <xdr:to>
      <xdr:col>55</xdr:col>
      <xdr:colOff>50800</xdr:colOff>
      <xdr:row>38</xdr:row>
      <xdr:rowOff>16357</xdr:rowOff>
    </xdr:to>
    <xdr:sp macro="" textlink="">
      <xdr:nvSpPr>
        <xdr:cNvPr id="128" name="楕円 127"/>
        <xdr:cNvSpPr/>
      </xdr:nvSpPr>
      <xdr:spPr>
        <a:xfrm>
          <a:off x="10426700" y="642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109085</xdr:rowOff>
    </xdr:from>
    <xdr:ext cx="534377" cy="259045"/>
    <xdr:sp macro="" textlink="">
      <xdr:nvSpPr>
        <xdr:cNvPr id="129" name="【道路】&#10;一人当たり延長該当値テキスト"/>
        <xdr:cNvSpPr txBox="1"/>
      </xdr:nvSpPr>
      <xdr:spPr>
        <a:xfrm>
          <a:off x="10515600" y="62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93790</xdr:rowOff>
    </xdr:from>
    <xdr:to>
      <xdr:col>50</xdr:col>
      <xdr:colOff>165100</xdr:colOff>
      <xdr:row>38</xdr:row>
      <xdr:rowOff>23940</xdr:rowOff>
    </xdr:to>
    <xdr:sp macro="" textlink="">
      <xdr:nvSpPr>
        <xdr:cNvPr id="130" name="楕円 129"/>
        <xdr:cNvSpPr/>
      </xdr:nvSpPr>
      <xdr:spPr>
        <a:xfrm>
          <a:off x="9588500" y="64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137008</xdr:rowOff>
    </xdr:from>
    <xdr:to>
      <xdr:col>55</xdr:col>
      <xdr:colOff>0</xdr:colOff>
      <xdr:row>37</xdr:row>
      <xdr:rowOff>144590</xdr:rowOff>
    </xdr:to>
    <xdr:cxnSp macro="">
      <xdr:nvCxnSpPr>
        <xdr:cNvPr id="131" name="直線コネクタ 130"/>
        <xdr:cNvCxnSpPr/>
      </xdr:nvCxnSpPr>
      <xdr:spPr>
        <a:xfrm flipV="1">
          <a:off x="9639300" y="6480658"/>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100762</xdr:rowOff>
    </xdr:from>
    <xdr:to>
      <xdr:col>46</xdr:col>
      <xdr:colOff>38100</xdr:colOff>
      <xdr:row>38</xdr:row>
      <xdr:rowOff>30911</xdr:rowOff>
    </xdr:to>
    <xdr:sp macro="" textlink="">
      <xdr:nvSpPr>
        <xdr:cNvPr id="132" name="楕円 131"/>
        <xdr:cNvSpPr/>
      </xdr:nvSpPr>
      <xdr:spPr>
        <a:xfrm>
          <a:off x="8699500" y="6444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144590</xdr:rowOff>
    </xdr:from>
    <xdr:to>
      <xdr:col>50</xdr:col>
      <xdr:colOff>114300</xdr:colOff>
      <xdr:row>37</xdr:row>
      <xdr:rowOff>151562</xdr:rowOff>
    </xdr:to>
    <xdr:cxnSp macro="">
      <xdr:nvCxnSpPr>
        <xdr:cNvPr id="133" name="直線コネクタ 132"/>
        <xdr:cNvCxnSpPr/>
      </xdr:nvCxnSpPr>
      <xdr:spPr>
        <a:xfrm flipV="1">
          <a:off x="8750300" y="648824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103886</xdr:rowOff>
    </xdr:from>
    <xdr:to>
      <xdr:col>41</xdr:col>
      <xdr:colOff>101600</xdr:colOff>
      <xdr:row>38</xdr:row>
      <xdr:rowOff>34036</xdr:rowOff>
    </xdr:to>
    <xdr:sp macro="" textlink="">
      <xdr:nvSpPr>
        <xdr:cNvPr id="134" name="楕円 133"/>
        <xdr:cNvSpPr/>
      </xdr:nvSpPr>
      <xdr:spPr>
        <a:xfrm>
          <a:off x="7810500" y="64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151562</xdr:rowOff>
    </xdr:from>
    <xdr:to>
      <xdr:col>45</xdr:col>
      <xdr:colOff>177800</xdr:colOff>
      <xdr:row>37</xdr:row>
      <xdr:rowOff>154686</xdr:rowOff>
    </xdr:to>
    <xdr:cxnSp macro="">
      <xdr:nvCxnSpPr>
        <xdr:cNvPr id="135" name="直線コネクタ 134"/>
        <xdr:cNvCxnSpPr/>
      </xdr:nvCxnSpPr>
      <xdr:spPr>
        <a:xfrm flipV="1">
          <a:off x="7861300" y="649521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111277</xdr:rowOff>
    </xdr:from>
    <xdr:to>
      <xdr:col>36</xdr:col>
      <xdr:colOff>165100</xdr:colOff>
      <xdr:row>38</xdr:row>
      <xdr:rowOff>41427</xdr:rowOff>
    </xdr:to>
    <xdr:sp macro="" textlink="">
      <xdr:nvSpPr>
        <xdr:cNvPr id="136" name="楕円 135"/>
        <xdr:cNvSpPr/>
      </xdr:nvSpPr>
      <xdr:spPr>
        <a:xfrm>
          <a:off x="6921500" y="64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154686</xdr:rowOff>
    </xdr:from>
    <xdr:to>
      <xdr:col>41</xdr:col>
      <xdr:colOff>50800</xdr:colOff>
      <xdr:row>37</xdr:row>
      <xdr:rowOff>162078</xdr:rowOff>
    </xdr:to>
    <xdr:cxnSp macro="">
      <xdr:nvCxnSpPr>
        <xdr:cNvPr id="137" name="直線コネクタ 136"/>
        <xdr:cNvCxnSpPr/>
      </xdr:nvCxnSpPr>
      <xdr:spPr>
        <a:xfrm flipV="1">
          <a:off x="6972300" y="649833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40467</xdr:rowOff>
    </xdr:from>
    <xdr:ext cx="534377" cy="259045"/>
    <xdr:sp macro="" textlink="">
      <xdr:nvSpPr>
        <xdr:cNvPr id="142" name="n_1mainValue【道路】&#10;一人当たり延長"/>
        <xdr:cNvSpPr txBox="1"/>
      </xdr:nvSpPr>
      <xdr:spPr>
        <a:xfrm>
          <a:off x="9359411" y="62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47439</xdr:rowOff>
    </xdr:from>
    <xdr:ext cx="534377" cy="259045"/>
    <xdr:sp macro="" textlink="">
      <xdr:nvSpPr>
        <xdr:cNvPr id="143" name="n_2mainValue【道路】&#10;一人当たり延長"/>
        <xdr:cNvSpPr txBox="1"/>
      </xdr:nvSpPr>
      <xdr:spPr>
        <a:xfrm>
          <a:off x="8483111" y="621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50563</xdr:rowOff>
    </xdr:from>
    <xdr:ext cx="534377" cy="259045"/>
    <xdr:sp macro="" textlink="">
      <xdr:nvSpPr>
        <xdr:cNvPr id="144" name="n_3mainValue【道路】&#10;一人当たり延長"/>
        <xdr:cNvSpPr txBox="1"/>
      </xdr:nvSpPr>
      <xdr:spPr>
        <a:xfrm>
          <a:off x="7594111" y="62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32555</xdr:rowOff>
    </xdr:from>
    <xdr:ext cx="534377" cy="259045"/>
    <xdr:sp macro="" textlink="">
      <xdr:nvSpPr>
        <xdr:cNvPr id="145" name="n_4mainValue【道路】&#10;一人当たり延長"/>
        <xdr:cNvSpPr txBox="1"/>
      </xdr:nvSpPr>
      <xdr:spPr>
        <a:xfrm>
          <a:off x="6705111" y="65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87" name="楕円 186"/>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88" name="【橋りょう・トンネル】&#10;有形固定資産減価償却率該当値テキスト"/>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89" name="楕円 188"/>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60</xdr:row>
      <xdr:rowOff>115933</xdr:rowOff>
    </xdr:to>
    <xdr:cxnSp macro="">
      <xdr:nvCxnSpPr>
        <xdr:cNvPr id="190" name="直線コネクタ 189"/>
        <xdr:cNvCxnSpPr/>
      </xdr:nvCxnSpPr>
      <xdr:spPr>
        <a:xfrm flipV="1">
          <a:off x="3797300" y="1025924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91" name="楕円 190"/>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115933</xdr:rowOff>
    </xdr:to>
    <xdr:cxnSp macro="">
      <xdr:nvCxnSpPr>
        <xdr:cNvPr id="192" name="直線コネクタ 191"/>
        <xdr:cNvCxnSpPr/>
      </xdr:nvCxnSpPr>
      <xdr:spPr>
        <a:xfrm>
          <a:off x="2908300" y="103800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3" name="楕円 192"/>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93073</xdr:rowOff>
    </xdr:to>
    <xdr:cxnSp macro="">
      <xdr:nvCxnSpPr>
        <xdr:cNvPr id="194" name="直線コネクタ 193"/>
        <xdr:cNvCxnSpPr/>
      </xdr:nvCxnSpPr>
      <xdr:spPr>
        <a:xfrm>
          <a:off x="2019300" y="103604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5" name="楕円 194"/>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73478</xdr:rowOff>
    </xdr:to>
    <xdr:cxnSp macro="">
      <xdr:nvCxnSpPr>
        <xdr:cNvPr id="196" name="直線コネクタ 195"/>
        <xdr:cNvCxnSpPr/>
      </xdr:nvCxnSpPr>
      <xdr:spPr>
        <a:xfrm>
          <a:off x="1130300" y="1031475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11810</xdr:rowOff>
    </xdr:from>
    <xdr:ext cx="405111" cy="259045"/>
    <xdr:sp macro="" textlink="">
      <xdr:nvSpPr>
        <xdr:cNvPr id="201" name="n_1mainValue【橋りょう・トンネル】&#10;有形固定資産減価償却率"/>
        <xdr:cNvSpPr txBox="1"/>
      </xdr:nvSpPr>
      <xdr:spPr>
        <a:xfrm>
          <a:off x="35820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2" name="n_2main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3" name="n_3main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4" name="n_4mainValue【橋りょう・トンネル】&#10;有形固定資産減価償却率"/>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40014</xdr:rowOff>
    </xdr:from>
    <xdr:to>
      <xdr:col>55</xdr:col>
      <xdr:colOff>50800</xdr:colOff>
      <xdr:row>63</xdr:row>
      <xdr:rowOff>141614</xdr:rowOff>
    </xdr:to>
    <xdr:sp macro="" textlink="">
      <xdr:nvSpPr>
        <xdr:cNvPr id="244" name="楕円 243"/>
        <xdr:cNvSpPr/>
      </xdr:nvSpPr>
      <xdr:spPr>
        <a:xfrm>
          <a:off x="10426700" y="108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62891</xdr:rowOff>
    </xdr:from>
    <xdr:ext cx="599010" cy="259045"/>
    <xdr:sp macro="" textlink="">
      <xdr:nvSpPr>
        <xdr:cNvPr id="245" name="【橋りょう・トンネル】&#10;一人当たり有形固定資産（償却資産）額該当値テキスト"/>
        <xdr:cNvSpPr txBox="1"/>
      </xdr:nvSpPr>
      <xdr:spPr>
        <a:xfrm>
          <a:off x="10515600" y="1069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65225</xdr:rowOff>
    </xdr:from>
    <xdr:to>
      <xdr:col>50</xdr:col>
      <xdr:colOff>165100</xdr:colOff>
      <xdr:row>63</xdr:row>
      <xdr:rowOff>166825</xdr:rowOff>
    </xdr:to>
    <xdr:sp macro="" textlink="">
      <xdr:nvSpPr>
        <xdr:cNvPr id="246" name="楕円 245"/>
        <xdr:cNvSpPr/>
      </xdr:nvSpPr>
      <xdr:spPr>
        <a:xfrm>
          <a:off x="9588500" y="108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90814</xdr:rowOff>
    </xdr:from>
    <xdr:to>
      <xdr:col>55</xdr:col>
      <xdr:colOff>0</xdr:colOff>
      <xdr:row>63</xdr:row>
      <xdr:rowOff>116025</xdr:rowOff>
    </xdr:to>
    <xdr:cxnSp macro="">
      <xdr:nvCxnSpPr>
        <xdr:cNvPr id="247" name="直線コネクタ 246"/>
        <xdr:cNvCxnSpPr/>
      </xdr:nvCxnSpPr>
      <xdr:spPr>
        <a:xfrm flipV="1">
          <a:off x="9639300" y="10892164"/>
          <a:ext cx="8382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66827</xdr:rowOff>
    </xdr:from>
    <xdr:to>
      <xdr:col>46</xdr:col>
      <xdr:colOff>38100</xdr:colOff>
      <xdr:row>63</xdr:row>
      <xdr:rowOff>168427</xdr:rowOff>
    </xdr:to>
    <xdr:sp macro="" textlink="">
      <xdr:nvSpPr>
        <xdr:cNvPr id="248" name="楕円 247"/>
        <xdr:cNvSpPr/>
      </xdr:nvSpPr>
      <xdr:spPr>
        <a:xfrm>
          <a:off x="8699500" y="108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116025</xdr:rowOff>
    </xdr:from>
    <xdr:to>
      <xdr:col>50</xdr:col>
      <xdr:colOff>114300</xdr:colOff>
      <xdr:row>63</xdr:row>
      <xdr:rowOff>117627</xdr:rowOff>
    </xdr:to>
    <xdr:cxnSp macro="">
      <xdr:nvCxnSpPr>
        <xdr:cNvPr id="249" name="直線コネクタ 248"/>
        <xdr:cNvCxnSpPr/>
      </xdr:nvCxnSpPr>
      <xdr:spPr>
        <a:xfrm flipV="1">
          <a:off x="8750300" y="10917375"/>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68466</xdr:rowOff>
    </xdr:from>
    <xdr:to>
      <xdr:col>41</xdr:col>
      <xdr:colOff>101600</xdr:colOff>
      <xdr:row>63</xdr:row>
      <xdr:rowOff>170066</xdr:rowOff>
    </xdr:to>
    <xdr:sp macro="" textlink="">
      <xdr:nvSpPr>
        <xdr:cNvPr id="250" name="楕円 249"/>
        <xdr:cNvSpPr/>
      </xdr:nvSpPr>
      <xdr:spPr>
        <a:xfrm>
          <a:off x="7810500" y="108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117627</xdr:rowOff>
    </xdr:from>
    <xdr:to>
      <xdr:col>45</xdr:col>
      <xdr:colOff>177800</xdr:colOff>
      <xdr:row>63</xdr:row>
      <xdr:rowOff>119266</xdr:rowOff>
    </xdr:to>
    <xdr:cxnSp macro="">
      <xdr:nvCxnSpPr>
        <xdr:cNvPr id="251" name="直線コネクタ 250"/>
        <xdr:cNvCxnSpPr/>
      </xdr:nvCxnSpPr>
      <xdr:spPr>
        <a:xfrm flipV="1">
          <a:off x="7861300" y="10918977"/>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65488</xdr:rowOff>
    </xdr:from>
    <xdr:to>
      <xdr:col>36</xdr:col>
      <xdr:colOff>165100</xdr:colOff>
      <xdr:row>63</xdr:row>
      <xdr:rowOff>167088</xdr:rowOff>
    </xdr:to>
    <xdr:sp macro="" textlink="">
      <xdr:nvSpPr>
        <xdr:cNvPr id="252" name="楕円 251"/>
        <xdr:cNvSpPr/>
      </xdr:nvSpPr>
      <xdr:spPr>
        <a:xfrm>
          <a:off x="6921500" y="108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116288</xdr:rowOff>
    </xdr:from>
    <xdr:to>
      <xdr:col>41</xdr:col>
      <xdr:colOff>50800</xdr:colOff>
      <xdr:row>63</xdr:row>
      <xdr:rowOff>119266</xdr:rowOff>
    </xdr:to>
    <xdr:cxnSp macro="">
      <xdr:nvCxnSpPr>
        <xdr:cNvPr id="253" name="直線コネクタ 252"/>
        <xdr:cNvCxnSpPr/>
      </xdr:nvCxnSpPr>
      <xdr:spPr>
        <a:xfrm>
          <a:off x="6972300" y="1091763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11902</xdr:rowOff>
    </xdr:from>
    <xdr:ext cx="599010" cy="259045"/>
    <xdr:sp macro="" textlink="">
      <xdr:nvSpPr>
        <xdr:cNvPr id="258" name="n_1mainValue【橋りょう・トンネル】&#10;一人当たり有形固定資産（償却資産）額"/>
        <xdr:cNvSpPr txBox="1"/>
      </xdr:nvSpPr>
      <xdr:spPr>
        <a:xfrm>
          <a:off x="9327095" y="1064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13504</xdr:rowOff>
    </xdr:from>
    <xdr:ext cx="599010" cy="259045"/>
    <xdr:sp macro="" textlink="">
      <xdr:nvSpPr>
        <xdr:cNvPr id="259" name="n_2mainValue【橋りょう・トンネル】&#10;一人当たり有形固定資産（償却資産）額"/>
        <xdr:cNvSpPr txBox="1"/>
      </xdr:nvSpPr>
      <xdr:spPr>
        <a:xfrm>
          <a:off x="8450795" y="1064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15143</xdr:rowOff>
    </xdr:from>
    <xdr:ext cx="599010" cy="259045"/>
    <xdr:sp macro="" textlink="">
      <xdr:nvSpPr>
        <xdr:cNvPr id="260" name="n_3mainValue【橋りょう・トンネル】&#10;一人当たり有形固定資産（償却資産）額"/>
        <xdr:cNvSpPr txBox="1"/>
      </xdr:nvSpPr>
      <xdr:spPr>
        <a:xfrm>
          <a:off x="7561795" y="1064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12165</xdr:rowOff>
    </xdr:from>
    <xdr:ext cx="599010" cy="259045"/>
    <xdr:sp macro="" textlink="">
      <xdr:nvSpPr>
        <xdr:cNvPr id="261" name="n_4mainValue【橋りょう・トンネル】&#10;一人当たり有形固定資産（償却資産）額"/>
        <xdr:cNvSpPr txBox="1"/>
      </xdr:nvSpPr>
      <xdr:spPr>
        <a:xfrm>
          <a:off x="6672795" y="106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303" name="楕円 302"/>
        <xdr:cNvSpPr/>
      </xdr:nvSpPr>
      <xdr:spPr>
        <a:xfrm>
          <a:off x="4584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132641</xdr:rowOff>
    </xdr:from>
    <xdr:ext cx="405111" cy="259045"/>
    <xdr:sp macro="" textlink="">
      <xdr:nvSpPr>
        <xdr:cNvPr id="304" name="【公営住宅】&#10;有形固定資産減価償却率該当値テキスト"/>
        <xdr:cNvSpPr txBox="1"/>
      </xdr:nvSpPr>
      <xdr:spPr>
        <a:xfrm>
          <a:off x="4673600"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5" name="楕円 304"/>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160564</xdr:rowOff>
    </xdr:to>
    <xdr:cxnSp macro="">
      <xdr:nvCxnSpPr>
        <xdr:cNvPr id="306" name="直線コネクタ 305"/>
        <xdr:cNvCxnSpPr/>
      </xdr:nvCxnSpPr>
      <xdr:spPr>
        <a:xfrm>
          <a:off x="3797300" y="140055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73842</xdr:rowOff>
    </xdr:from>
    <xdr:to>
      <xdr:col>15</xdr:col>
      <xdr:colOff>101600</xdr:colOff>
      <xdr:row>83</xdr:row>
      <xdr:rowOff>3992</xdr:rowOff>
    </xdr:to>
    <xdr:sp macro="" textlink="">
      <xdr:nvSpPr>
        <xdr:cNvPr id="307" name="楕円 306"/>
        <xdr:cNvSpPr/>
      </xdr:nvSpPr>
      <xdr:spPr>
        <a:xfrm>
          <a:off x="2857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82</xdr:row>
      <xdr:rowOff>124642</xdr:rowOff>
    </xdr:to>
    <xdr:cxnSp macro="">
      <xdr:nvCxnSpPr>
        <xdr:cNvPr id="308" name="直線コネクタ 307"/>
        <xdr:cNvCxnSpPr/>
      </xdr:nvCxnSpPr>
      <xdr:spPr>
        <a:xfrm flipV="1">
          <a:off x="2908300" y="1400556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145687</xdr:rowOff>
    </xdr:from>
    <xdr:to>
      <xdr:col>10</xdr:col>
      <xdr:colOff>165100</xdr:colOff>
      <xdr:row>85</xdr:row>
      <xdr:rowOff>75837</xdr:rowOff>
    </xdr:to>
    <xdr:sp macro="" textlink="">
      <xdr:nvSpPr>
        <xdr:cNvPr id="309" name="楕円 308"/>
        <xdr:cNvSpPr/>
      </xdr:nvSpPr>
      <xdr:spPr>
        <a:xfrm>
          <a:off x="1968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124642</xdr:rowOff>
    </xdr:from>
    <xdr:to>
      <xdr:col>15</xdr:col>
      <xdr:colOff>50800</xdr:colOff>
      <xdr:row>85</xdr:row>
      <xdr:rowOff>25037</xdr:rowOff>
    </xdr:to>
    <xdr:cxnSp macro="">
      <xdr:nvCxnSpPr>
        <xdr:cNvPr id="310" name="直線コネクタ 309"/>
        <xdr:cNvCxnSpPr/>
      </xdr:nvCxnSpPr>
      <xdr:spPr>
        <a:xfrm flipV="1">
          <a:off x="2019300" y="14183542"/>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121194</xdr:rowOff>
    </xdr:from>
    <xdr:to>
      <xdr:col>6</xdr:col>
      <xdr:colOff>38100</xdr:colOff>
      <xdr:row>85</xdr:row>
      <xdr:rowOff>51344</xdr:rowOff>
    </xdr:to>
    <xdr:sp macro="" textlink="">
      <xdr:nvSpPr>
        <xdr:cNvPr id="311" name="楕円 310"/>
        <xdr:cNvSpPr/>
      </xdr:nvSpPr>
      <xdr:spPr>
        <a:xfrm>
          <a:off x="107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xdr:rowOff>
    </xdr:from>
    <xdr:to>
      <xdr:col>10</xdr:col>
      <xdr:colOff>114300</xdr:colOff>
      <xdr:row>85</xdr:row>
      <xdr:rowOff>25037</xdr:rowOff>
    </xdr:to>
    <xdr:cxnSp macro="">
      <xdr:nvCxnSpPr>
        <xdr:cNvPr id="312" name="直線コネクタ 311"/>
        <xdr:cNvCxnSpPr/>
      </xdr:nvCxnSpPr>
      <xdr:spPr>
        <a:xfrm>
          <a:off x="1130300" y="1457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17" name="n_1main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mainValue【公営住宅】&#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66964</xdr:rowOff>
    </xdr:from>
    <xdr:ext cx="405111" cy="259045"/>
    <xdr:sp macro="" textlink="">
      <xdr:nvSpPr>
        <xdr:cNvPr id="319" name="n_3mainValue【公営住宅】&#10;有形固定資産減価償却率"/>
        <xdr:cNvSpPr txBox="1"/>
      </xdr:nvSpPr>
      <xdr:spPr>
        <a:xfrm>
          <a:off x="1816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42471</xdr:rowOff>
    </xdr:from>
    <xdr:ext cx="405111" cy="259045"/>
    <xdr:sp macro="" textlink="">
      <xdr:nvSpPr>
        <xdr:cNvPr id="320" name="n_4mainValue【公営住宅】&#10;有形固定資産減価償却率"/>
        <xdr:cNvSpPr txBox="1"/>
      </xdr:nvSpPr>
      <xdr:spPr>
        <a:xfrm>
          <a:off x="927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30735</xdr:rowOff>
    </xdr:from>
    <xdr:to>
      <xdr:col>55</xdr:col>
      <xdr:colOff>50800</xdr:colOff>
      <xdr:row>81</xdr:row>
      <xdr:rowOff>132335</xdr:rowOff>
    </xdr:to>
    <xdr:sp macro="" textlink="">
      <xdr:nvSpPr>
        <xdr:cNvPr id="356" name="楕円 355"/>
        <xdr:cNvSpPr/>
      </xdr:nvSpPr>
      <xdr:spPr>
        <a:xfrm>
          <a:off x="10426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53612</xdr:rowOff>
    </xdr:from>
    <xdr:ext cx="469744" cy="259045"/>
    <xdr:sp macro="" textlink="">
      <xdr:nvSpPr>
        <xdr:cNvPr id="357" name="【公営住宅】&#10;一人当たり面積該当値テキスト"/>
        <xdr:cNvSpPr txBox="1"/>
      </xdr:nvSpPr>
      <xdr:spPr>
        <a:xfrm>
          <a:off x="10515600" y="1376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29020</xdr:rowOff>
    </xdr:from>
    <xdr:to>
      <xdr:col>50</xdr:col>
      <xdr:colOff>165100</xdr:colOff>
      <xdr:row>81</xdr:row>
      <xdr:rowOff>130620</xdr:rowOff>
    </xdr:to>
    <xdr:sp macro="" textlink="">
      <xdr:nvSpPr>
        <xdr:cNvPr id="358" name="楕円 357"/>
        <xdr:cNvSpPr/>
      </xdr:nvSpPr>
      <xdr:spPr>
        <a:xfrm>
          <a:off x="9588500" y="139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79820</xdr:rowOff>
    </xdr:from>
    <xdr:to>
      <xdr:col>55</xdr:col>
      <xdr:colOff>0</xdr:colOff>
      <xdr:row>81</xdr:row>
      <xdr:rowOff>81535</xdr:rowOff>
    </xdr:to>
    <xdr:cxnSp macro="">
      <xdr:nvCxnSpPr>
        <xdr:cNvPr id="359" name="直線コネクタ 358"/>
        <xdr:cNvCxnSpPr/>
      </xdr:nvCxnSpPr>
      <xdr:spPr>
        <a:xfrm>
          <a:off x="9639300" y="1396727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101028</xdr:rowOff>
    </xdr:from>
    <xdr:to>
      <xdr:col>46</xdr:col>
      <xdr:colOff>38100</xdr:colOff>
      <xdr:row>82</xdr:row>
      <xdr:rowOff>31178</xdr:rowOff>
    </xdr:to>
    <xdr:sp macro="" textlink="">
      <xdr:nvSpPr>
        <xdr:cNvPr id="360" name="楕円 359"/>
        <xdr:cNvSpPr/>
      </xdr:nvSpPr>
      <xdr:spPr>
        <a:xfrm>
          <a:off x="8699500" y="1398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79820</xdr:rowOff>
    </xdr:from>
    <xdr:to>
      <xdr:col>50</xdr:col>
      <xdr:colOff>114300</xdr:colOff>
      <xdr:row>81</xdr:row>
      <xdr:rowOff>151828</xdr:rowOff>
    </xdr:to>
    <xdr:cxnSp macro="">
      <xdr:nvCxnSpPr>
        <xdr:cNvPr id="361" name="直線コネクタ 360"/>
        <xdr:cNvCxnSpPr/>
      </xdr:nvCxnSpPr>
      <xdr:spPr>
        <a:xfrm flipV="1">
          <a:off x="8750300" y="13967270"/>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62" name="楕円 361"/>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151828</xdr:rowOff>
    </xdr:from>
    <xdr:to>
      <xdr:col>45</xdr:col>
      <xdr:colOff>177800</xdr:colOff>
      <xdr:row>82</xdr:row>
      <xdr:rowOff>38100</xdr:rowOff>
    </xdr:to>
    <xdr:cxnSp macro="">
      <xdr:nvCxnSpPr>
        <xdr:cNvPr id="363" name="直線コネクタ 362"/>
        <xdr:cNvCxnSpPr/>
      </xdr:nvCxnSpPr>
      <xdr:spPr>
        <a:xfrm flipV="1">
          <a:off x="7861300" y="1403927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168466</xdr:rowOff>
    </xdr:from>
    <xdr:to>
      <xdr:col>36</xdr:col>
      <xdr:colOff>165100</xdr:colOff>
      <xdr:row>82</xdr:row>
      <xdr:rowOff>98616</xdr:rowOff>
    </xdr:to>
    <xdr:sp macro="" textlink="">
      <xdr:nvSpPr>
        <xdr:cNvPr id="364" name="楕円 363"/>
        <xdr:cNvSpPr/>
      </xdr:nvSpPr>
      <xdr:spPr>
        <a:xfrm>
          <a:off x="6921500" y="140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47816</xdr:rowOff>
    </xdr:to>
    <xdr:cxnSp macro="">
      <xdr:nvCxnSpPr>
        <xdr:cNvPr id="365" name="直線コネクタ 364"/>
        <xdr:cNvCxnSpPr/>
      </xdr:nvCxnSpPr>
      <xdr:spPr>
        <a:xfrm flipV="1">
          <a:off x="6972300" y="1409700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147147</xdr:rowOff>
    </xdr:from>
    <xdr:ext cx="469744" cy="259045"/>
    <xdr:sp macro="" textlink="">
      <xdr:nvSpPr>
        <xdr:cNvPr id="370" name="n_1mainValue【公営住宅】&#10;一人当たり面積"/>
        <xdr:cNvSpPr txBox="1"/>
      </xdr:nvSpPr>
      <xdr:spPr>
        <a:xfrm>
          <a:off x="9391727" y="136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47705</xdr:rowOff>
    </xdr:from>
    <xdr:ext cx="469744" cy="259045"/>
    <xdr:sp macro="" textlink="">
      <xdr:nvSpPr>
        <xdr:cNvPr id="371" name="n_2mainValue【公営住宅】&#10;一人当たり面積"/>
        <xdr:cNvSpPr txBox="1"/>
      </xdr:nvSpPr>
      <xdr:spPr>
        <a:xfrm>
          <a:off x="8515427" y="137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72" name="n_3mainValue【公営住宅】&#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115143</xdr:rowOff>
    </xdr:from>
    <xdr:ext cx="469744" cy="259045"/>
    <xdr:sp macro="" textlink="">
      <xdr:nvSpPr>
        <xdr:cNvPr id="373" name="n_4mainValue【公営住宅】&#10;一人当たり面積"/>
        <xdr:cNvSpPr txBox="1"/>
      </xdr:nvSpPr>
      <xdr:spPr>
        <a:xfrm>
          <a:off x="6737427" y="1383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86361</xdr:rowOff>
    </xdr:from>
    <xdr:to>
      <xdr:col>24</xdr:col>
      <xdr:colOff>114300</xdr:colOff>
      <xdr:row>103</xdr:row>
      <xdr:rowOff>16511</xdr:rowOff>
    </xdr:to>
    <xdr:sp macro="" textlink="">
      <xdr:nvSpPr>
        <xdr:cNvPr id="414" name="楕円 413"/>
        <xdr:cNvSpPr/>
      </xdr:nvSpPr>
      <xdr:spPr>
        <a:xfrm>
          <a:off x="4584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109238</xdr:rowOff>
    </xdr:from>
    <xdr:ext cx="405111" cy="259045"/>
    <xdr:sp macro="" textlink="">
      <xdr:nvSpPr>
        <xdr:cNvPr id="415" name="【港湾・漁港】&#10;有形固定資産減価償却率該当値テキスト"/>
        <xdr:cNvSpPr txBox="1"/>
      </xdr:nvSpPr>
      <xdr:spPr>
        <a:xfrm>
          <a:off x="4673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65405</xdr:rowOff>
    </xdr:from>
    <xdr:to>
      <xdr:col>20</xdr:col>
      <xdr:colOff>38100</xdr:colOff>
      <xdr:row>102</xdr:row>
      <xdr:rowOff>167005</xdr:rowOff>
    </xdr:to>
    <xdr:sp macro="" textlink="">
      <xdr:nvSpPr>
        <xdr:cNvPr id="416" name="楕円 415"/>
        <xdr:cNvSpPr/>
      </xdr:nvSpPr>
      <xdr:spPr>
        <a:xfrm>
          <a:off x="3746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116205</xdr:rowOff>
    </xdr:from>
    <xdr:to>
      <xdr:col>24</xdr:col>
      <xdr:colOff>63500</xdr:colOff>
      <xdr:row>102</xdr:row>
      <xdr:rowOff>137161</xdr:rowOff>
    </xdr:to>
    <xdr:cxnSp macro="">
      <xdr:nvCxnSpPr>
        <xdr:cNvPr id="417" name="直線コネクタ 416"/>
        <xdr:cNvCxnSpPr/>
      </xdr:nvCxnSpPr>
      <xdr:spPr>
        <a:xfrm>
          <a:off x="3797300" y="176041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27305</xdr:rowOff>
    </xdr:from>
    <xdr:to>
      <xdr:col>15</xdr:col>
      <xdr:colOff>101600</xdr:colOff>
      <xdr:row>102</xdr:row>
      <xdr:rowOff>128905</xdr:rowOff>
    </xdr:to>
    <xdr:sp macro="" textlink="">
      <xdr:nvSpPr>
        <xdr:cNvPr id="418" name="楕円 417"/>
        <xdr:cNvSpPr/>
      </xdr:nvSpPr>
      <xdr:spPr>
        <a:xfrm>
          <a:off x="2857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78105</xdr:rowOff>
    </xdr:from>
    <xdr:to>
      <xdr:col>19</xdr:col>
      <xdr:colOff>177800</xdr:colOff>
      <xdr:row>102</xdr:row>
      <xdr:rowOff>116205</xdr:rowOff>
    </xdr:to>
    <xdr:cxnSp macro="">
      <xdr:nvCxnSpPr>
        <xdr:cNvPr id="419" name="直線コネクタ 418"/>
        <xdr:cNvCxnSpPr/>
      </xdr:nvCxnSpPr>
      <xdr:spPr>
        <a:xfrm>
          <a:off x="2908300" y="17566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162561</xdr:rowOff>
    </xdr:from>
    <xdr:to>
      <xdr:col>10</xdr:col>
      <xdr:colOff>165100</xdr:colOff>
      <xdr:row>102</xdr:row>
      <xdr:rowOff>92711</xdr:rowOff>
    </xdr:to>
    <xdr:sp macro="" textlink="">
      <xdr:nvSpPr>
        <xdr:cNvPr id="420" name="楕円 419"/>
        <xdr:cNvSpPr/>
      </xdr:nvSpPr>
      <xdr:spPr>
        <a:xfrm>
          <a:off x="1968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41911</xdr:rowOff>
    </xdr:from>
    <xdr:to>
      <xdr:col>15</xdr:col>
      <xdr:colOff>50800</xdr:colOff>
      <xdr:row>102</xdr:row>
      <xdr:rowOff>78105</xdr:rowOff>
    </xdr:to>
    <xdr:cxnSp macro="">
      <xdr:nvCxnSpPr>
        <xdr:cNvPr id="421" name="直線コネクタ 420"/>
        <xdr:cNvCxnSpPr/>
      </xdr:nvCxnSpPr>
      <xdr:spPr>
        <a:xfrm>
          <a:off x="2019300" y="17529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133986</xdr:rowOff>
    </xdr:from>
    <xdr:to>
      <xdr:col>6</xdr:col>
      <xdr:colOff>38100</xdr:colOff>
      <xdr:row>102</xdr:row>
      <xdr:rowOff>64136</xdr:rowOff>
    </xdr:to>
    <xdr:sp macro="" textlink="">
      <xdr:nvSpPr>
        <xdr:cNvPr id="422" name="楕円 421"/>
        <xdr:cNvSpPr/>
      </xdr:nvSpPr>
      <xdr:spPr>
        <a:xfrm>
          <a:off x="1079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13336</xdr:rowOff>
    </xdr:from>
    <xdr:to>
      <xdr:col>10</xdr:col>
      <xdr:colOff>114300</xdr:colOff>
      <xdr:row>102</xdr:row>
      <xdr:rowOff>41911</xdr:rowOff>
    </xdr:to>
    <xdr:cxnSp macro="">
      <xdr:nvCxnSpPr>
        <xdr:cNvPr id="423" name="直線コネクタ 422"/>
        <xdr:cNvCxnSpPr/>
      </xdr:nvCxnSpPr>
      <xdr:spPr>
        <a:xfrm>
          <a:off x="1130300" y="175012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5" name="n_2aveValue【港湾・漁港】&#10;有形固定資産減価償却率"/>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26" name="n_3aveValue【港湾・漁港】&#10;有形固定資産減価償却率"/>
        <xdr:cNvSpPr txBox="1"/>
      </xdr:nvSpPr>
      <xdr:spPr>
        <a:xfrm>
          <a:off x="1816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12082</xdr:rowOff>
    </xdr:from>
    <xdr:ext cx="405111" cy="259045"/>
    <xdr:sp macro="" textlink="">
      <xdr:nvSpPr>
        <xdr:cNvPr id="428" name="n_1mainValue【港湾・漁港】&#10;有形固定資産減価償却率"/>
        <xdr:cNvSpPr txBox="1"/>
      </xdr:nvSpPr>
      <xdr:spPr>
        <a:xfrm>
          <a:off x="3582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429" name="n_2mainValue【港湾・漁港】&#10;有形固定資産減価償却率"/>
        <xdr:cNvSpPr txBox="1"/>
      </xdr:nvSpPr>
      <xdr:spPr>
        <a:xfrm>
          <a:off x="2705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109238</xdr:rowOff>
    </xdr:from>
    <xdr:ext cx="405111" cy="259045"/>
    <xdr:sp macro="" textlink="">
      <xdr:nvSpPr>
        <xdr:cNvPr id="430" name="n_3mainValue【港湾・漁港】&#10;有形固定資産減価償却率"/>
        <xdr:cNvSpPr txBox="1"/>
      </xdr:nvSpPr>
      <xdr:spPr>
        <a:xfrm>
          <a:off x="1816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80663</xdr:rowOff>
    </xdr:from>
    <xdr:ext cx="405111" cy="259045"/>
    <xdr:sp macro="" textlink="">
      <xdr:nvSpPr>
        <xdr:cNvPr id="431" name="n_4mainValue【港湾・漁港】&#10;有形固定資産減価償却率"/>
        <xdr:cNvSpPr txBox="1"/>
      </xdr:nvSpPr>
      <xdr:spPr>
        <a:xfrm>
          <a:off x="927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11601</xdr:rowOff>
    </xdr:from>
    <xdr:to>
      <xdr:col>55</xdr:col>
      <xdr:colOff>50800</xdr:colOff>
      <xdr:row>107</xdr:row>
      <xdr:rowOff>113201</xdr:rowOff>
    </xdr:to>
    <xdr:sp macro="" textlink="">
      <xdr:nvSpPr>
        <xdr:cNvPr id="467" name="楕円 466"/>
        <xdr:cNvSpPr/>
      </xdr:nvSpPr>
      <xdr:spPr>
        <a:xfrm>
          <a:off x="10426700" y="183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97978</xdr:rowOff>
    </xdr:from>
    <xdr:ext cx="599010" cy="259045"/>
    <xdr:sp macro="" textlink="">
      <xdr:nvSpPr>
        <xdr:cNvPr id="468" name="【港湾・漁港】&#10;一人当たり有形固定資産（償却資産）額該当値テキスト"/>
        <xdr:cNvSpPr txBox="1"/>
      </xdr:nvSpPr>
      <xdr:spPr>
        <a:xfrm>
          <a:off x="10515600" y="1827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13449</xdr:rowOff>
    </xdr:from>
    <xdr:to>
      <xdr:col>50</xdr:col>
      <xdr:colOff>165100</xdr:colOff>
      <xdr:row>107</xdr:row>
      <xdr:rowOff>115049</xdr:rowOff>
    </xdr:to>
    <xdr:sp macro="" textlink="">
      <xdr:nvSpPr>
        <xdr:cNvPr id="469" name="楕円 468"/>
        <xdr:cNvSpPr/>
      </xdr:nvSpPr>
      <xdr:spPr>
        <a:xfrm>
          <a:off x="9588500" y="183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62401</xdr:rowOff>
    </xdr:from>
    <xdr:to>
      <xdr:col>55</xdr:col>
      <xdr:colOff>0</xdr:colOff>
      <xdr:row>107</xdr:row>
      <xdr:rowOff>64249</xdr:rowOff>
    </xdr:to>
    <xdr:cxnSp macro="">
      <xdr:nvCxnSpPr>
        <xdr:cNvPr id="470" name="直線コネクタ 469"/>
        <xdr:cNvCxnSpPr/>
      </xdr:nvCxnSpPr>
      <xdr:spPr>
        <a:xfrm flipV="1">
          <a:off x="9639300" y="18407551"/>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14074</xdr:rowOff>
    </xdr:from>
    <xdr:to>
      <xdr:col>46</xdr:col>
      <xdr:colOff>38100</xdr:colOff>
      <xdr:row>107</xdr:row>
      <xdr:rowOff>115674</xdr:rowOff>
    </xdr:to>
    <xdr:sp macro="" textlink="">
      <xdr:nvSpPr>
        <xdr:cNvPr id="471" name="楕円 470"/>
        <xdr:cNvSpPr/>
      </xdr:nvSpPr>
      <xdr:spPr>
        <a:xfrm>
          <a:off x="8699500" y="183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64249</xdr:rowOff>
    </xdr:from>
    <xdr:to>
      <xdr:col>50</xdr:col>
      <xdr:colOff>114300</xdr:colOff>
      <xdr:row>107</xdr:row>
      <xdr:rowOff>64874</xdr:rowOff>
    </xdr:to>
    <xdr:cxnSp macro="">
      <xdr:nvCxnSpPr>
        <xdr:cNvPr id="472" name="直線コネクタ 471"/>
        <xdr:cNvCxnSpPr/>
      </xdr:nvCxnSpPr>
      <xdr:spPr>
        <a:xfrm flipV="1">
          <a:off x="8750300" y="18409399"/>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14360</xdr:rowOff>
    </xdr:from>
    <xdr:to>
      <xdr:col>41</xdr:col>
      <xdr:colOff>101600</xdr:colOff>
      <xdr:row>107</xdr:row>
      <xdr:rowOff>115960</xdr:rowOff>
    </xdr:to>
    <xdr:sp macro="" textlink="">
      <xdr:nvSpPr>
        <xdr:cNvPr id="473" name="楕円 472"/>
        <xdr:cNvSpPr/>
      </xdr:nvSpPr>
      <xdr:spPr>
        <a:xfrm>
          <a:off x="7810500" y="183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64874</xdr:rowOff>
    </xdr:from>
    <xdr:to>
      <xdr:col>45</xdr:col>
      <xdr:colOff>177800</xdr:colOff>
      <xdr:row>107</xdr:row>
      <xdr:rowOff>65160</xdr:rowOff>
    </xdr:to>
    <xdr:cxnSp macro="">
      <xdr:nvCxnSpPr>
        <xdr:cNvPr id="474" name="直線コネクタ 473"/>
        <xdr:cNvCxnSpPr/>
      </xdr:nvCxnSpPr>
      <xdr:spPr>
        <a:xfrm flipV="1">
          <a:off x="7861300" y="1841002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16379</xdr:rowOff>
    </xdr:from>
    <xdr:to>
      <xdr:col>36</xdr:col>
      <xdr:colOff>165100</xdr:colOff>
      <xdr:row>107</xdr:row>
      <xdr:rowOff>117979</xdr:rowOff>
    </xdr:to>
    <xdr:sp macro="" textlink="">
      <xdr:nvSpPr>
        <xdr:cNvPr id="475" name="楕円 474"/>
        <xdr:cNvSpPr/>
      </xdr:nvSpPr>
      <xdr:spPr>
        <a:xfrm>
          <a:off x="6921500" y="183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65160</xdr:rowOff>
    </xdr:from>
    <xdr:to>
      <xdr:col>41</xdr:col>
      <xdr:colOff>50800</xdr:colOff>
      <xdr:row>107</xdr:row>
      <xdr:rowOff>67179</xdr:rowOff>
    </xdr:to>
    <xdr:cxnSp macro="">
      <xdr:nvCxnSpPr>
        <xdr:cNvPr id="476" name="直線コネクタ 475"/>
        <xdr:cNvCxnSpPr/>
      </xdr:nvCxnSpPr>
      <xdr:spPr>
        <a:xfrm flipV="1">
          <a:off x="6972300" y="1841031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106176</xdr:rowOff>
    </xdr:from>
    <xdr:ext cx="599010" cy="259045"/>
    <xdr:sp macro="" textlink="">
      <xdr:nvSpPr>
        <xdr:cNvPr id="481" name="n_1mainValue【港湾・漁港】&#10;一人当たり有形固定資産（償却資産）額"/>
        <xdr:cNvSpPr txBox="1"/>
      </xdr:nvSpPr>
      <xdr:spPr>
        <a:xfrm>
          <a:off x="9327095" y="1845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106801</xdr:rowOff>
    </xdr:from>
    <xdr:ext cx="599010" cy="259045"/>
    <xdr:sp macro="" textlink="">
      <xdr:nvSpPr>
        <xdr:cNvPr id="482" name="n_2mainValue【港湾・漁港】&#10;一人当たり有形固定資産（償却資産）額"/>
        <xdr:cNvSpPr txBox="1"/>
      </xdr:nvSpPr>
      <xdr:spPr>
        <a:xfrm>
          <a:off x="8450795" y="1845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107087</xdr:rowOff>
    </xdr:from>
    <xdr:ext cx="599010" cy="259045"/>
    <xdr:sp macro="" textlink="">
      <xdr:nvSpPr>
        <xdr:cNvPr id="483" name="n_3mainValue【港湾・漁港】&#10;一人当たり有形固定資産（償却資産）額"/>
        <xdr:cNvSpPr txBox="1"/>
      </xdr:nvSpPr>
      <xdr:spPr>
        <a:xfrm>
          <a:off x="7561795" y="184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109106</xdr:rowOff>
    </xdr:from>
    <xdr:ext cx="599010" cy="259045"/>
    <xdr:sp macro="" textlink="">
      <xdr:nvSpPr>
        <xdr:cNvPr id="484" name="n_4mainValue【港湾・漁港】&#10;一人当たり有形固定資産（償却資産）額"/>
        <xdr:cNvSpPr txBox="1"/>
      </xdr:nvSpPr>
      <xdr:spPr>
        <a:xfrm>
          <a:off x="6672795" y="1845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25" name="楕円 524"/>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526" name="【認定こども園・幼稚園・保育所】&#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527" name="楕円 526"/>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64770</xdr:rowOff>
    </xdr:to>
    <xdr:cxnSp macro="">
      <xdr:nvCxnSpPr>
        <xdr:cNvPr id="528" name="直線コネクタ 527"/>
        <xdr:cNvCxnSpPr/>
      </xdr:nvCxnSpPr>
      <xdr:spPr>
        <a:xfrm>
          <a:off x="15481300" y="6574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529" name="楕円 528"/>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110490</xdr:rowOff>
    </xdr:to>
    <xdr:cxnSp macro="">
      <xdr:nvCxnSpPr>
        <xdr:cNvPr id="530" name="直線コネクタ 529"/>
        <xdr:cNvCxnSpPr/>
      </xdr:nvCxnSpPr>
      <xdr:spPr>
        <a:xfrm flipV="1">
          <a:off x="14592300" y="6574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531" name="楕円 530"/>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110490</xdr:rowOff>
    </xdr:to>
    <xdr:cxnSp macro="">
      <xdr:nvCxnSpPr>
        <xdr:cNvPr id="532" name="直線コネクタ 531"/>
        <xdr:cNvCxnSpPr/>
      </xdr:nvCxnSpPr>
      <xdr:spPr>
        <a:xfrm>
          <a:off x="13703300" y="659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533" name="楕円 532"/>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80010</xdr:rowOff>
    </xdr:from>
    <xdr:to>
      <xdr:col>71</xdr:col>
      <xdr:colOff>177800</xdr:colOff>
      <xdr:row>38</xdr:row>
      <xdr:rowOff>81915</xdr:rowOff>
    </xdr:to>
    <xdr:cxnSp macro="">
      <xdr:nvCxnSpPr>
        <xdr:cNvPr id="534" name="直線コネクタ 533"/>
        <xdr:cNvCxnSpPr/>
      </xdr:nvCxnSpPr>
      <xdr:spPr>
        <a:xfrm flipV="1">
          <a:off x="12814300" y="65951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539" name="n_1main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540"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121937</xdr:rowOff>
    </xdr:from>
    <xdr:ext cx="405111" cy="259045"/>
    <xdr:sp macro="" textlink="">
      <xdr:nvSpPr>
        <xdr:cNvPr id="541" name="n_3mainValue【認定こども園・幼稚園・保育所】&#10;有形固定資産減価償却率"/>
        <xdr:cNvSpPr txBox="1"/>
      </xdr:nvSpPr>
      <xdr:spPr>
        <a:xfrm>
          <a:off x="13500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542" name="n_4mainValue【認定こども園・幼稚園・保育所】&#10;有形固定資産減価償却率"/>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580" name="楕円 579"/>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66057</xdr:rowOff>
    </xdr:from>
    <xdr:ext cx="469744" cy="259045"/>
    <xdr:sp macro="" textlink="">
      <xdr:nvSpPr>
        <xdr:cNvPr id="581" name="【認定こども園・幼稚園・保育所】&#10;一人当たり面積該当値テキスト"/>
        <xdr:cNvSpPr txBox="1"/>
      </xdr:nvSpPr>
      <xdr:spPr>
        <a:xfrm>
          <a:off x="22199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582" name="楕円 581"/>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32766</xdr:rowOff>
    </xdr:to>
    <xdr:cxnSp macro="">
      <xdr:nvCxnSpPr>
        <xdr:cNvPr id="583" name="直線コネクタ 582"/>
        <xdr:cNvCxnSpPr/>
      </xdr:nvCxnSpPr>
      <xdr:spPr>
        <a:xfrm flipV="1">
          <a:off x="21323300" y="70599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584" name="楕円 583"/>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32766</xdr:rowOff>
    </xdr:to>
    <xdr:cxnSp macro="">
      <xdr:nvCxnSpPr>
        <xdr:cNvPr id="585" name="直線コネクタ 584"/>
        <xdr:cNvCxnSpPr/>
      </xdr:nvCxnSpPr>
      <xdr:spPr>
        <a:xfrm>
          <a:off x="20434300" y="70462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137414</xdr:rowOff>
    </xdr:from>
    <xdr:to>
      <xdr:col>102</xdr:col>
      <xdr:colOff>165100</xdr:colOff>
      <xdr:row>41</xdr:row>
      <xdr:rowOff>67564</xdr:rowOff>
    </xdr:to>
    <xdr:sp macro="" textlink="">
      <xdr:nvSpPr>
        <xdr:cNvPr id="586" name="楕円 585"/>
        <xdr:cNvSpPr/>
      </xdr:nvSpPr>
      <xdr:spPr>
        <a:xfrm>
          <a:off x="19494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xdr:rowOff>
    </xdr:from>
    <xdr:to>
      <xdr:col>107</xdr:col>
      <xdr:colOff>50800</xdr:colOff>
      <xdr:row>41</xdr:row>
      <xdr:rowOff>16764</xdr:rowOff>
    </xdr:to>
    <xdr:cxnSp macro="">
      <xdr:nvCxnSpPr>
        <xdr:cNvPr id="587" name="直線コネクタ 586"/>
        <xdr:cNvCxnSpPr/>
      </xdr:nvCxnSpPr>
      <xdr:spPr>
        <a:xfrm>
          <a:off x="19545300" y="704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114554</xdr:rowOff>
    </xdr:from>
    <xdr:to>
      <xdr:col>98</xdr:col>
      <xdr:colOff>38100</xdr:colOff>
      <xdr:row>41</xdr:row>
      <xdr:rowOff>44704</xdr:rowOff>
    </xdr:to>
    <xdr:sp macro="" textlink="">
      <xdr:nvSpPr>
        <xdr:cNvPr id="588" name="楕円 587"/>
        <xdr:cNvSpPr/>
      </xdr:nvSpPr>
      <xdr:spPr>
        <a:xfrm>
          <a:off x="18605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165354</xdr:rowOff>
    </xdr:from>
    <xdr:to>
      <xdr:col>102</xdr:col>
      <xdr:colOff>114300</xdr:colOff>
      <xdr:row>41</xdr:row>
      <xdr:rowOff>16764</xdr:rowOff>
    </xdr:to>
    <xdr:cxnSp macro="">
      <xdr:nvCxnSpPr>
        <xdr:cNvPr id="589" name="直線コネクタ 588"/>
        <xdr:cNvCxnSpPr/>
      </xdr:nvCxnSpPr>
      <xdr:spPr>
        <a:xfrm>
          <a:off x="18656300" y="70233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594"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595" name="n_2mainValue【認定こども園・幼稚園・保育所】&#10;一人当たり面積"/>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58691</xdr:rowOff>
    </xdr:from>
    <xdr:ext cx="469744" cy="259045"/>
    <xdr:sp macro="" textlink="">
      <xdr:nvSpPr>
        <xdr:cNvPr id="596" name="n_3mainValue【認定こども園・幼稚園・保育所】&#10;一人当たり面積"/>
        <xdr:cNvSpPr txBox="1"/>
      </xdr:nvSpPr>
      <xdr:spPr>
        <a:xfrm>
          <a:off x="19310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35831</xdr:rowOff>
    </xdr:from>
    <xdr:ext cx="469744" cy="259045"/>
    <xdr:sp macro="" textlink="">
      <xdr:nvSpPr>
        <xdr:cNvPr id="597" name="n_4mainValue【認定こども園・幼稚園・保育所】&#10;一人当たり面積"/>
        <xdr:cNvSpPr txBox="1"/>
      </xdr:nvSpPr>
      <xdr:spPr>
        <a:xfrm>
          <a:off x="18421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639" name="楕円 638"/>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27594</xdr:rowOff>
    </xdr:from>
    <xdr:ext cx="405111" cy="259045"/>
    <xdr:sp macro="" textlink="">
      <xdr:nvSpPr>
        <xdr:cNvPr id="640" name="【学校施設】&#10;有形固定資産減価償却率該当値テキスト"/>
        <xdr:cNvSpPr txBox="1"/>
      </xdr:nvSpPr>
      <xdr:spPr>
        <a:xfrm>
          <a:off x="16357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641" name="楕円 640"/>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84909</xdr:rowOff>
    </xdr:to>
    <xdr:cxnSp macro="">
      <xdr:nvCxnSpPr>
        <xdr:cNvPr id="642" name="直線コネクタ 641"/>
        <xdr:cNvCxnSpPr/>
      </xdr:nvCxnSpPr>
      <xdr:spPr>
        <a:xfrm flipV="1">
          <a:off x="15481300" y="103425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643" name="楕円 642"/>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84909</xdr:rowOff>
    </xdr:to>
    <xdr:cxnSp macro="">
      <xdr:nvCxnSpPr>
        <xdr:cNvPr id="644" name="直線コネクタ 643"/>
        <xdr:cNvCxnSpPr/>
      </xdr:nvCxnSpPr>
      <xdr:spPr>
        <a:xfrm>
          <a:off x="14592300" y="1036374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645" name="楕円 644"/>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76744</xdr:rowOff>
    </xdr:to>
    <xdr:cxnSp macro="">
      <xdr:nvCxnSpPr>
        <xdr:cNvPr id="646" name="直線コネクタ 645"/>
        <xdr:cNvCxnSpPr/>
      </xdr:nvCxnSpPr>
      <xdr:spPr>
        <a:xfrm>
          <a:off x="13703300" y="103490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647" name="楕円 646"/>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68580</xdr:rowOff>
    </xdr:to>
    <xdr:cxnSp macro="">
      <xdr:nvCxnSpPr>
        <xdr:cNvPr id="648" name="直線コネクタ 647"/>
        <xdr:cNvCxnSpPr/>
      </xdr:nvCxnSpPr>
      <xdr:spPr>
        <a:xfrm flipV="1">
          <a:off x="12814300" y="10349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52"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152236</xdr:rowOff>
    </xdr:from>
    <xdr:ext cx="405111" cy="259045"/>
    <xdr:sp macro="" textlink="">
      <xdr:nvSpPr>
        <xdr:cNvPr id="653" name="n_1mainValue【学校施設】&#10;有形固定資産減価償却率"/>
        <xdr:cNvSpPr txBox="1"/>
      </xdr:nvSpPr>
      <xdr:spPr>
        <a:xfrm>
          <a:off x="15266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654" name="n_2mainValue【学校施設】&#10;有形固定資産減価償却率"/>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129376</xdr:rowOff>
    </xdr:from>
    <xdr:ext cx="405111" cy="259045"/>
    <xdr:sp macro="" textlink="">
      <xdr:nvSpPr>
        <xdr:cNvPr id="655" name="n_3mainValue【学校施設】&#10;有形固定資産減価償却率"/>
        <xdr:cNvSpPr txBox="1"/>
      </xdr:nvSpPr>
      <xdr:spPr>
        <a:xfrm>
          <a:off x="13500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56" name="n_4main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116992</xdr:rowOff>
    </xdr:from>
    <xdr:to>
      <xdr:col>116</xdr:col>
      <xdr:colOff>114300</xdr:colOff>
      <xdr:row>62</xdr:row>
      <xdr:rowOff>47142</xdr:rowOff>
    </xdr:to>
    <xdr:sp macro="" textlink="">
      <xdr:nvSpPr>
        <xdr:cNvPr id="695" name="楕円 694"/>
        <xdr:cNvSpPr/>
      </xdr:nvSpPr>
      <xdr:spPr>
        <a:xfrm>
          <a:off x="22110700" y="105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95419</xdr:rowOff>
    </xdr:from>
    <xdr:ext cx="469744" cy="259045"/>
    <xdr:sp macro="" textlink="">
      <xdr:nvSpPr>
        <xdr:cNvPr id="696" name="【学校施設】&#10;一人当たり面積該当値テキスト"/>
        <xdr:cNvSpPr txBox="1"/>
      </xdr:nvSpPr>
      <xdr:spPr>
        <a:xfrm>
          <a:off x="22199600" y="1055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152197</xdr:rowOff>
    </xdr:from>
    <xdr:to>
      <xdr:col>112</xdr:col>
      <xdr:colOff>38100</xdr:colOff>
      <xdr:row>62</xdr:row>
      <xdr:rowOff>82347</xdr:rowOff>
    </xdr:to>
    <xdr:sp macro="" textlink="">
      <xdr:nvSpPr>
        <xdr:cNvPr id="697" name="楕円 696"/>
        <xdr:cNvSpPr/>
      </xdr:nvSpPr>
      <xdr:spPr>
        <a:xfrm>
          <a:off x="21272500" y="106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167792</xdr:rowOff>
    </xdr:from>
    <xdr:to>
      <xdr:col>116</xdr:col>
      <xdr:colOff>63500</xdr:colOff>
      <xdr:row>62</xdr:row>
      <xdr:rowOff>31547</xdr:rowOff>
    </xdr:to>
    <xdr:cxnSp macro="">
      <xdr:nvCxnSpPr>
        <xdr:cNvPr id="698" name="直線コネクタ 697"/>
        <xdr:cNvCxnSpPr/>
      </xdr:nvCxnSpPr>
      <xdr:spPr>
        <a:xfrm flipV="1">
          <a:off x="21323300" y="10626242"/>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159055</xdr:rowOff>
    </xdr:from>
    <xdr:to>
      <xdr:col>107</xdr:col>
      <xdr:colOff>101600</xdr:colOff>
      <xdr:row>62</xdr:row>
      <xdr:rowOff>89205</xdr:rowOff>
    </xdr:to>
    <xdr:sp macro="" textlink="">
      <xdr:nvSpPr>
        <xdr:cNvPr id="699" name="楕円 698"/>
        <xdr:cNvSpPr/>
      </xdr:nvSpPr>
      <xdr:spPr>
        <a:xfrm>
          <a:off x="20383500" y="10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31547</xdr:rowOff>
    </xdr:from>
    <xdr:to>
      <xdr:col>111</xdr:col>
      <xdr:colOff>177800</xdr:colOff>
      <xdr:row>62</xdr:row>
      <xdr:rowOff>38405</xdr:rowOff>
    </xdr:to>
    <xdr:cxnSp macro="">
      <xdr:nvCxnSpPr>
        <xdr:cNvPr id="700" name="直線コネクタ 699"/>
        <xdr:cNvCxnSpPr/>
      </xdr:nvCxnSpPr>
      <xdr:spPr>
        <a:xfrm flipV="1">
          <a:off x="20434300" y="1066144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162255</xdr:rowOff>
    </xdr:from>
    <xdr:to>
      <xdr:col>102</xdr:col>
      <xdr:colOff>165100</xdr:colOff>
      <xdr:row>62</xdr:row>
      <xdr:rowOff>92405</xdr:rowOff>
    </xdr:to>
    <xdr:sp macro="" textlink="">
      <xdr:nvSpPr>
        <xdr:cNvPr id="701" name="楕円 700"/>
        <xdr:cNvSpPr/>
      </xdr:nvSpPr>
      <xdr:spPr>
        <a:xfrm>
          <a:off x="194945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38405</xdr:rowOff>
    </xdr:from>
    <xdr:to>
      <xdr:col>107</xdr:col>
      <xdr:colOff>50800</xdr:colOff>
      <xdr:row>62</xdr:row>
      <xdr:rowOff>41605</xdr:rowOff>
    </xdr:to>
    <xdr:cxnSp macro="">
      <xdr:nvCxnSpPr>
        <xdr:cNvPr id="702" name="直線コネクタ 701"/>
        <xdr:cNvCxnSpPr/>
      </xdr:nvCxnSpPr>
      <xdr:spPr>
        <a:xfrm flipV="1">
          <a:off x="19545300" y="1066830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169113</xdr:rowOff>
    </xdr:from>
    <xdr:to>
      <xdr:col>98</xdr:col>
      <xdr:colOff>38100</xdr:colOff>
      <xdr:row>62</xdr:row>
      <xdr:rowOff>99263</xdr:rowOff>
    </xdr:to>
    <xdr:sp macro="" textlink="">
      <xdr:nvSpPr>
        <xdr:cNvPr id="703" name="楕円 702"/>
        <xdr:cNvSpPr/>
      </xdr:nvSpPr>
      <xdr:spPr>
        <a:xfrm>
          <a:off x="186055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41605</xdr:rowOff>
    </xdr:from>
    <xdr:to>
      <xdr:col>102</xdr:col>
      <xdr:colOff>114300</xdr:colOff>
      <xdr:row>62</xdr:row>
      <xdr:rowOff>48463</xdr:rowOff>
    </xdr:to>
    <xdr:cxnSp macro="">
      <xdr:nvCxnSpPr>
        <xdr:cNvPr id="704" name="直線コネクタ 703"/>
        <xdr:cNvCxnSpPr/>
      </xdr:nvCxnSpPr>
      <xdr:spPr>
        <a:xfrm flipV="1">
          <a:off x="18656300" y="106715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705"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706"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73474</xdr:rowOff>
    </xdr:from>
    <xdr:ext cx="469744" cy="259045"/>
    <xdr:sp macro="" textlink="">
      <xdr:nvSpPr>
        <xdr:cNvPr id="709" name="n_1mainValue【学校施設】&#10;一人当たり面積"/>
        <xdr:cNvSpPr txBox="1"/>
      </xdr:nvSpPr>
      <xdr:spPr>
        <a:xfrm>
          <a:off x="21075727" y="107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80332</xdr:rowOff>
    </xdr:from>
    <xdr:ext cx="469744" cy="259045"/>
    <xdr:sp macro="" textlink="">
      <xdr:nvSpPr>
        <xdr:cNvPr id="710" name="n_2mainValue【学校施設】&#10;一人当たり面積"/>
        <xdr:cNvSpPr txBox="1"/>
      </xdr:nvSpPr>
      <xdr:spPr>
        <a:xfrm>
          <a:off x="20199427" y="107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83532</xdr:rowOff>
    </xdr:from>
    <xdr:ext cx="469744" cy="259045"/>
    <xdr:sp macro="" textlink="">
      <xdr:nvSpPr>
        <xdr:cNvPr id="711" name="n_3mainValue【学校施設】&#10;一人当たり面積"/>
        <xdr:cNvSpPr txBox="1"/>
      </xdr:nvSpPr>
      <xdr:spPr>
        <a:xfrm>
          <a:off x="19310427" y="107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90390</xdr:rowOff>
    </xdr:from>
    <xdr:ext cx="469744" cy="259045"/>
    <xdr:sp macro="" textlink="">
      <xdr:nvSpPr>
        <xdr:cNvPr id="712" name="n_4mainValue【学校施設】&#10;一人当たり面積"/>
        <xdr:cNvSpPr txBox="1"/>
      </xdr:nvSpPr>
      <xdr:spPr>
        <a:xfrm>
          <a:off x="18421427" y="107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134620</xdr:rowOff>
    </xdr:from>
    <xdr:to>
      <xdr:col>81</xdr:col>
      <xdr:colOff>101600</xdr:colOff>
      <xdr:row>85</xdr:row>
      <xdr:rowOff>64770</xdr:rowOff>
    </xdr:to>
    <xdr:sp macro="" textlink="">
      <xdr:nvSpPr>
        <xdr:cNvPr id="752" name="楕円 751"/>
        <xdr:cNvSpPr/>
      </xdr:nvSpPr>
      <xdr:spPr>
        <a:xfrm>
          <a:off x="15430500" y="14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133350</xdr:rowOff>
    </xdr:from>
    <xdr:to>
      <xdr:col>76</xdr:col>
      <xdr:colOff>165100</xdr:colOff>
      <xdr:row>85</xdr:row>
      <xdr:rowOff>63500</xdr:rowOff>
    </xdr:to>
    <xdr:sp macro="" textlink="">
      <xdr:nvSpPr>
        <xdr:cNvPr id="753" name="楕円 752"/>
        <xdr:cNvSpPr/>
      </xdr:nvSpPr>
      <xdr:spPr>
        <a:xfrm>
          <a:off x="14541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12700</xdr:rowOff>
    </xdr:from>
    <xdr:to>
      <xdr:col>81</xdr:col>
      <xdr:colOff>50800</xdr:colOff>
      <xdr:row>85</xdr:row>
      <xdr:rowOff>13970</xdr:rowOff>
    </xdr:to>
    <xdr:cxnSp macro="">
      <xdr:nvCxnSpPr>
        <xdr:cNvPr id="754" name="直線コネクタ 753"/>
        <xdr:cNvCxnSpPr/>
      </xdr:nvCxnSpPr>
      <xdr:spPr>
        <a:xfrm>
          <a:off x="14592300" y="145859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132080</xdr:rowOff>
    </xdr:from>
    <xdr:to>
      <xdr:col>72</xdr:col>
      <xdr:colOff>38100</xdr:colOff>
      <xdr:row>85</xdr:row>
      <xdr:rowOff>62230</xdr:rowOff>
    </xdr:to>
    <xdr:sp macro="" textlink="">
      <xdr:nvSpPr>
        <xdr:cNvPr id="755" name="楕円 754"/>
        <xdr:cNvSpPr/>
      </xdr:nvSpPr>
      <xdr:spPr>
        <a:xfrm>
          <a:off x="1365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11430</xdr:rowOff>
    </xdr:from>
    <xdr:to>
      <xdr:col>76</xdr:col>
      <xdr:colOff>114300</xdr:colOff>
      <xdr:row>85</xdr:row>
      <xdr:rowOff>12700</xdr:rowOff>
    </xdr:to>
    <xdr:cxnSp macro="">
      <xdr:nvCxnSpPr>
        <xdr:cNvPr id="756" name="直線コネクタ 755"/>
        <xdr:cNvCxnSpPr/>
      </xdr:nvCxnSpPr>
      <xdr:spPr>
        <a:xfrm>
          <a:off x="13703300" y="14584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146050</xdr:rowOff>
    </xdr:from>
    <xdr:to>
      <xdr:col>67</xdr:col>
      <xdr:colOff>101600</xdr:colOff>
      <xdr:row>85</xdr:row>
      <xdr:rowOff>76200</xdr:rowOff>
    </xdr:to>
    <xdr:sp macro="" textlink="">
      <xdr:nvSpPr>
        <xdr:cNvPr id="757" name="楕円 756"/>
        <xdr:cNvSpPr/>
      </xdr:nvSpPr>
      <xdr:spPr>
        <a:xfrm>
          <a:off x="12763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11430</xdr:rowOff>
    </xdr:from>
    <xdr:to>
      <xdr:col>71</xdr:col>
      <xdr:colOff>177800</xdr:colOff>
      <xdr:row>85</xdr:row>
      <xdr:rowOff>25400</xdr:rowOff>
    </xdr:to>
    <xdr:cxnSp macro="">
      <xdr:nvCxnSpPr>
        <xdr:cNvPr id="758" name="直線コネクタ 757"/>
        <xdr:cNvCxnSpPr/>
      </xdr:nvCxnSpPr>
      <xdr:spPr>
        <a:xfrm flipV="1">
          <a:off x="12814300" y="145846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59"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60"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1"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2"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55897</xdr:rowOff>
    </xdr:from>
    <xdr:ext cx="405111" cy="259045"/>
    <xdr:sp macro="" textlink="">
      <xdr:nvSpPr>
        <xdr:cNvPr id="763" name="n_1mainValue【児童館】&#10;有形固定資産減価償却率"/>
        <xdr:cNvSpPr txBox="1"/>
      </xdr:nvSpPr>
      <xdr:spPr>
        <a:xfrm>
          <a:off x="15266044" y="1462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54627</xdr:rowOff>
    </xdr:from>
    <xdr:ext cx="405111" cy="259045"/>
    <xdr:sp macro="" textlink="">
      <xdr:nvSpPr>
        <xdr:cNvPr id="764" name="n_2mainValue【児童館】&#10;有形固定資産減価償却率"/>
        <xdr:cNvSpPr txBox="1"/>
      </xdr:nvSpPr>
      <xdr:spPr>
        <a:xfrm>
          <a:off x="14389744" y="1462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53357</xdr:rowOff>
    </xdr:from>
    <xdr:ext cx="405111" cy="259045"/>
    <xdr:sp macro="" textlink="">
      <xdr:nvSpPr>
        <xdr:cNvPr id="765" name="n_3mainValue【児童館】&#10;有形固定資産減価償却率"/>
        <xdr:cNvSpPr txBox="1"/>
      </xdr:nvSpPr>
      <xdr:spPr>
        <a:xfrm>
          <a:off x="13500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67327</xdr:rowOff>
    </xdr:from>
    <xdr:ext cx="405111" cy="259045"/>
    <xdr:sp macro="" textlink="">
      <xdr:nvSpPr>
        <xdr:cNvPr id="766" name="n_4mainValue【児童館】&#10;有形固定資産減価償却率"/>
        <xdr:cNvSpPr txBox="1"/>
      </xdr:nvSpPr>
      <xdr:spPr>
        <a:xfrm>
          <a:off x="12611744" y="1464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0" name="直線コネクタ 789"/>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2" name="直線コネクタ 79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3"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4" name="直線コネクタ 793"/>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95"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6" name="フローチャート: 判断 795"/>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97" name="フローチャート: 判断 79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98" name="フローチャート: 判断 797"/>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99" name="フローチャート: 判断 798"/>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0" name="フローチャート: 判断 799"/>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06" name="楕円 80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07" name="楕円 806"/>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808" name="直線コネクタ 807"/>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09" name="楕円 808"/>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10" name="直線コネクタ 809"/>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11" name="楕円 810"/>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12" name="直線コネクタ 811"/>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3"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14"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15"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16"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817"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18"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19"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20"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3" name="テキスト ボックス 83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1" name="テキスト ボックス 8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3" name="テキスト ボックス 84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45" name="直線コネクタ 844"/>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46"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47" name="直線コネクタ 846"/>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48"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49" name="直線コネクタ 848"/>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850"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1" name="フローチャート: 判断 850"/>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2" name="フローチャート: 判断 851"/>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3" name="フローチャート: 判断 852"/>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54" name="フローチャート: 判断 853"/>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55" name="フローチャート: 判断 854"/>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861" name="楕円 860"/>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862" name="【公民館】&#10;有形固定資産減価償却率該当値テキスト"/>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130175</xdr:rowOff>
    </xdr:from>
    <xdr:to>
      <xdr:col>81</xdr:col>
      <xdr:colOff>101600</xdr:colOff>
      <xdr:row>104</xdr:row>
      <xdr:rowOff>60325</xdr:rowOff>
    </xdr:to>
    <xdr:sp macro="" textlink="">
      <xdr:nvSpPr>
        <xdr:cNvPr id="863" name="楕円 862"/>
        <xdr:cNvSpPr/>
      </xdr:nvSpPr>
      <xdr:spPr>
        <a:xfrm>
          <a:off x="15430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9525</xdr:rowOff>
    </xdr:to>
    <xdr:cxnSp macro="">
      <xdr:nvCxnSpPr>
        <xdr:cNvPr id="864" name="直線コネクタ 863"/>
        <xdr:cNvCxnSpPr/>
      </xdr:nvCxnSpPr>
      <xdr:spPr>
        <a:xfrm flipV="1">
          <a:off x="15481300" y="17830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865" name="楕円 864"/>
        <xdr:cNvSpPr/>
      </xdr:nvSpPr>
      <xdr:spPr>
        <a:xfrm>
          <a:off x="14541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xdr:rowOff>
    </xdr:from>
    <xdr:to>
      <xdr:col>81</xdr:col>
      <xdr:colOff>50800</xdr:colOff>
      <xdr:row>104</xdr:row>
      <xdr:rowOff>55245</xdr:rowOff>
    </xdr:to>
    <xdr:cxnSp macro="">
      <xdr:nvCxnSpPr>
        <xdr:cNvPr id="866" name="直線コネクタ 865"/>
        <xdr:cNvCxnSpPr/>
      </xdr:nvCxnSpPr>
      <xdr:spPr>
        <a:xfrm flipV="1">
          <a:off x="14592300" y="178403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67" name="楕円 866"/>
        <xdr:cNvSpPr/>
      </xdr:nvSpPr>
      <xdr:spPr>
        <a:xfrm>
          <a:off x="13652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55245</xdr:rowOff>
    </xdr:to>
    <xdr:cxnSp macro="">
      <xdr:nvCxnSpPr>
        <xdr:cNvPr id="868" name="直線コネクタ 867"/>
        <xdr:cNvCxnSpPr/>
      </xdr:nvCxnSpPr>
      <xdr:spPr>
        <a:xfrm>
          <a:off x="13703300" y="1784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99695</xdr:rowOff>
    </xdr:from>
    <xdr:to>
      <xdr:col>67</xdr:col>
      <xdr:colOff>101600</xdr:colOff>
      <xdr:row>104</xdr:row>
      <xdr:rowOff>29845</xdr:rowOff>
    </xdr:to>
    <xdr:sp macro="" textlink="">
      <xdr:nvSpPr>
        <xdr:cNvPr id="869" name="楕円 868"/>
        <xdr:cNvSpPr/>
      </xdr:nvSpPr>
      <xdr:spPr>
        <a:xfrm>
          <a:off x="12763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150495</xdr:rowOff>
    </xdr:from>
    <xdr:to>
      <xdr:col>71</xdr:col>
      <xdr:colOff>177800</xdr:colOff>
      <xdr:row>104</xdr:row>
      <xdr:rowOff>17145</xdr:rowOff>
    </xdr:to>
    <xdr:cxnSp macro="">
      <xdr:nvCxnSpPr>
        <xdr:cNvPr id="870" name="直線コネクタ 869"/>
        <xdr:cNvCxnSpPr/>
      </xdr:nvCxnSpPr>
      <xdr:spPr>
        <a:xfrm>
          <a:off x="12814300" y="1780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871" name="n_1ave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72"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73"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74"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76852</xdr:rowOff>
    </xdr:from>
    <xdr:ext cx="405111" cy="259045"/>
    <xdr:sp macro="" textlink="">
      <xdr:nvSpPr>
        <xdr:cNvPr id="875" name="n_1mainValue【公民館】&#10;有形固定資産減価償却率"/>
        <xdr:cNvSpPr txBox="1"/>
      </xdr:nvSpPr>
      <xdr:spPr>
        <a:xfrm>
          <a:off x="15266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122572</xdr:rowOff>
    </xdr:from>
    <xdr:ext cx="405111" cy="259045"/>
    <xdr:sp macro="" textlink="">
      <xdr:nvSpPr>
        <xdr:cNvPr id="876" name="n_2mainValue【公民館】&#10;有形固定資産減価償却率"/>
        <xdr:cNvSpPr txBox="1"/>
      </xdr:nvSpPr>
      <xdr:spPr>
        <a:xfrm>
          <a:off x="14389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77" name="n_3main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878" name="n_4main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9" name="直線コネクタ 88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0" name="テキスト ボックス 88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1" name="直線コネクタ 89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2" name="テキスト ボックス 89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3" name="直線コネクタ 89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4" name="テキスト ボックス 89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5" name="直線コネクタ 89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6" name="テキスト ボックス 89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0" name="直線コネクタ 899"/>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1"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2" name="直線コネクタ 901"/>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3"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04" name="直線コネクタ 90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05"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06" name="フローチャート: 判断 905"/>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07" name="フローチャート: 判断 906"/>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08" name="フローチャート: 判断 907"/>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09" name="フローチャート: 判断 908"/>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0" name="フローチャート: 判断 909"/>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916" name="楕円 915"/>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917" name="【公民館】&#10;一人当たり面積該当値テキスト"/>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61976</xdr:rowOff>
    </xdr:from>
    <xdr:to>
      <xdr:col>112</xdr:col>
      <xdr:colOff>38100</xdr:colOff>
      <xdr:row>107</xdr:row>
      <xdr:rowOff>163576</xdr:rowOff>
    </xdr:to>
    <xdr:sp macro="" textlink="">
      <xdr:nvSpPr>
        <xdr:cNvPr id="918" name="楕円 917"/>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112776</xdr:rowOff>
    </xdr:from>
    <xdr:to>
      <xdr:col>116</xdr:col>
      <xdr:colOff>63500</xdr:colOff>
      <xdr:row>107</xdr:row>
      <xdr:rowOff>126492</xdr:rowOff>
    </xdr:to>
    <xdr:cxnSp macro="">
      <xdr:nvCxnSpPr>
        <xdr:cNvPr id="919" name="直線コネクタ 918"/>
        <xdr:cNvCxnSpPr/>
      </xdr:nvCxnSpPr>
      <xdr:spPr>
        <a:xfrm>
          <a:off x="21323300" y="184579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7113</xdr:rowOff>
    </xdr:from>
    <xdr:to>
      <xdr:col>107</xdr:col>
      <xdr:colOff>101600</xdr:colOff>
      <xdr:row>107</xdr:row>
      <xdr:rowOff>108713</xdr:rowOff>
    </xdr:to>
    <xdr:sp macro="" textlink="">
      <xdr:nvSpPr>
        <xdr:cNvPr id="920" name="楕円 919"/>
        <xdr:cNvSpPr/>
      </xdr:nvSpPr>
      <xdr:spPr>
        <a:xfrm>
          <a:off x="20383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112776</xdr:rowOff>
    </xdr:to>
    <xdr:cxnSp macro="">
      <xdr:nvCxnSpPr>
        <xdr:cNvPr id="921" name="直線コネクタ 920"/>
        <xdr:cNvCxnSpPr/>
      </xdr:nvCxnSpPr>
      <xdr:spPr>
        <a:xfrm>
          <a:off x="20434300" y="1840306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2" name="楕円 921"/>
        <xdr:cNvSpPr/>
      </xdr:nvSpPr>
      <xdr:spPr>
        <a:xfrm>
          <a:off x="19494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57913</xdr:rowOff>
    </xdr:from>
    <xdr:to>
      <xdr:col>107</xdr:col>
      <xdr:colOff>50800</xdr:colOff>
      <xdr:row>107</xdr:row>
      <xdr:rowOff>57913</xdr:rowOff>
    </xdr:to>
    <xdr:cxnSp macro="">
      <xdr:nvCxnSpPr>
        <xdr:cNvPr id="923" name="直線コネクタ 922"/>
        <xdr:cNvCxnSpPr/>
      </xdr:nvCxnSpPr>
      <xdr:spPr>
        <a:xfrm>
          <a:off x="19545300" y="1840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924" name="楕円 923"/>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57913</xdr:rowOff>
    </xdr:from>
    <xdr:to>
      <xdr:col>102</xdr:col>
      <xdr:colOff>114300</xdr:colOff>
      <xdr:row>107</xdr:row>
      <xdr:rowOff>60198</xdr:rowOff>
    </xdr:to>
    <xdr:cxnSp macro="">
      <xdr:nvCxnSpPr>
        <xdr:cNvPr id="925" name="直線コネクタ 924"/>
        <xdr:cNvCxnSpPr/>
      </xdr:nvCxnSpPr>
      <xdr:spPr>
        <a:xfrm flipV="1">
          <a:off x="18656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26"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27"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28"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29"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154703</xdr:rowOff>
    </xdr:from>
    <xdr:ext cx="469744" cy="259045"/>
    <xdr:sp macro="" textlink="">
      <xdr:nvSpPr>
        <xdr:cNvPr id="930" name="n_1mainValue【公民館】&#10;一人当たり面積"/>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31" name="n_2main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932" name="n_3mainValue【公民館】&#10;一人当たり面積"/>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933" name="n_4mainValue【公民館】&#10;一人当たり面積"/>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類似団体と比較して特に有形固定資産減価償却率が高くなっている施設は「保育所」であり、特に低くなっている施設は、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「公営住宅」、「港湾・漁港」である。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の有形固定資産減価償却率については、戸馳大橋架替工事が旧施設の除却含め全て完了したことから、大幅に減少（対前年度△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ポイント）し、各平均（類似団体・全国・県）を大きく下回ることとなった。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の有形固定資産減価償却率については、市内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か所の災害公営住宅を整備した令和元年度以降、類似団体平均を大きく下回っている状況である。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年）以降に竣工した新しい施設も多いため、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％と各平均を大幅に下回っている。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については、民間移譲を進めた結果、合併当初の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年度末時点）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年度に建築した保育所が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を占め、いずれも耐用年数を超過していることから、各平均（類似団体・全国・県）を大幅に上回る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施設を民間へ移譲したため、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維持管理費用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することを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見込んでいる。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については、耐用年数が超過した保育型施設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年度建築）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所有していたが、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年度にすべての施設を除却している。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年以降に建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替えた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比較的新しい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施設も多く、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％と各平均を下回っている。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小中学校の建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替え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予定していることから、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は更に減少する見込みである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4" name="楕円 73"/>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5" name="【図書館】&#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6" name="楕円 75"/>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167640</xdr:rowOff>
    </xdr:to>
    <xdr:cxnSp macro="">
      <xdr:nvCxnSpPr>
        <xdr:cNvPr id="77" name="直線コネクタ 76"/>
        <xdr:cNvCxnSpPr/>
      </xdr:nvCxnSpPr>
      <xdr:spPr>
        <a:xfrm>
          <a:off x="3797300" y="64655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121920</xdr:rowOff>
    </xdr:to>
    <xdr:cxnSp macro="">
      <xdr:nvCxnSpPr>
        <xdr:cNvPr id="79" name="直線コネクタ 78"/>
        <xdr:cNvCxnSpPr/>
      </xdr:nvCxnSpPr>
      <xdr:spPr>
        <a:xfrm>
          <a:off x="2908300" y="64214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xdr:cNvSpPr/>
      </xdr:nvSpPr>
      <xdr:spPr>
        <a:xfrm>
          <a:off x="1968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77833</xdr:rowOff>
    </xdr:to>
    <xdr:cxnSp macro="">
      <xdr:nvCxnSpPr>
        <xdr:cNvPr id="81" name="直線コネクタ 80"/>
        <xdr:cNvCxnSpPr/>
      </xdr:nvCxnSpPr>
      <xdr:spPr>
        <a:xfrm>
          <a:off x="2019300" y="63757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1079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32113</xdr:rowOff>
    </xdr:to>
    <xdr:cxnSp macro="">
      <xdr:nvCxnSpPr>
        <xdr:cNvPr id="83" name="直線コネクタ 82"/>
        <xdr:cNvCxnSpPr/>
      </xdr:nvCxnSpPr>
      <xdr:spPr>
        <a:xfrm>
          <a:off x="1130300" y="633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8" name="n_1mainValue【図書館】&#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9" name="n_2main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図書館】&#10;有形固定資産減価償却率"/>
        <xdr:cNvSpPr txBox="1"/>
      </xdr:nvSpPr>
      <xdr:spPr>
        <a:xfrm>
          <a:off x="927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111125</xdr:rowOff>
    </xdr:from>
    <xdr:to>
      <xdr:col>55</xdr:col>
      <xdr:colOff>50800</xdr:colOff>
      <xdr:row>39</xdr:row>
      <xdr:rowOff>41275</xdr:rowOff>
    </xdr:to>
    <xdr:sp macro="" textlink="">
      <xdr:nvSpPr>
        <xdr:cNvPr id="135" name="楕円 134"/>
        <xdr:cNvSpPr/>
      </xdr:nvSpPr>
      <xdr:spPr>
        <a:xfrm>
          <a:off x="10426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134002</xdr:rowOff>
    </xdr:from>
    <xdr:ext cx="469744" cy="259045"/>
    <xdr:sp macro="" textlink="">
      <xdr:nvSpPr>
        <xdr:cNvPr id="136" name="【図書館】&#10;一人当たり面積該当値テキスト"/>
        <xdr:cNvSpPr txBox="1"/>
      </xdr:nvSpPr>
      <xdr:spPr>
        <a:xfrm>
          <a:off x="10515600"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37" name="楕円 136"/>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161925</xdr:rowOff>
    </xdr:from>
    <xdr:to>
      <xdr:col>55</xdr:col>
      <xdr:colOff>0</xdr:colOff>
      <xdr:row>38</xdr:row>
      <xdr:rowOff>161925</xdr:rowOff>
    </xdr:to>
    <xdr:cxnSp macro="">
      <xdr:nvCxnSpPr>
        <xdr:cNvPr id="138" name="直線コネクタ 137"/>
        <xdr:cNvCxnSpPr/>
      </xdr:nvCxnSpPr>
      <xdr:spPr>
        <a:xfrm>
          <a:off x="9639300" y="6677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125413</xdr:rowOff>
    </xdr:from>
    <xdr:to>
      <xdr:col>46</xdr:col>
      <xdr:colOff>38100</xdr:colOff>
      <xdr:row>39</xdr:row>
      <xdr:rowOff>55563</xdr:rowOff>
    </xdr:to>
    <xdr:sp macro="" textlink="">
      <xdr:nvSpPr>
        <xdr:cNvPr id="139" name="楕円 138"/>
        <xdr:cNvSpPr/>
      </xdr:nvSpPr>
      <xdr:spPr>
        <a:xfrm>
          <a:off x="86995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39</xdr:row>
      <xdr:rowOff>4763</xdr:rowOff>
    </xdr:to>
    <xdr:cxnSp macro="">
      <xdr:nvCxnSpPr>
        <xdr:cNvPr id="140" name="直線コネクタ 139"/>
        <xdr:cNvCxnSpPr/>
      </xdr:nvCxnSpPr>
      <xdr:spPr>
        <a:xfrm flipV="1">
          <a:off x="8750300" y="6677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125413</xdr:rowOff>
    </xdr:from>
    <xdr:to>
      <xdr:col>41</xdr:col>
      <xdr:colOff>101600</xdr:colOff>
      <xdr:row>39</xdr:row>
      <xdr:rowOff>55563</xdr:rowOff>
    </xdr:to>
    <xdr:sp macro="" textlink="">
      <xdr:nvSpPr>
        <xdr:cNvPr id="141" name="楕円 140"/>
        <xdr:cNvSpPr/>
      </xdr:nvSpPr>
      <xdr:spPr>
        <a:xfrm>
          <a:off x="78105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4763</xdr:rowOff>
    </xdr:from>
    <xdr:to>
      <xdr:col>45</xdr:col>
      <xdr:colOff>177800</xdr:colOff>
      <xdr:row>39</xdr:row>
      <xdr:rowOff>4763</xdr:rowOff>
    </xdr:to>
    <xdr:cxnSp macro="">
      <xdr:nvCxnSpPr>
        <xdr:cNvPr id="142" name="直線コネクタ 141"/>
        <xdr:cNvCxnSpPr/>
      </xdr:nvCxnSpPr>
      <xdr:spPr>
        <a:xfrm>
          <a:off x="7861300" y="6691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125413</xdr:rowOff>
    </xdr:from>
    <xdr:to>
      <xdr:col>36</xdr:col>
      <xdr:colOff>165100</xdr:colOff>
      <xdr:row>39</xdr:row>
      <xdr:rowOff>55563</xdr:rowOff>
    </xdr:to>
    <xdr:sp macro="" textlink="">
      <xdr:nvSpPr>
        <xdr:cNvPr id="143" name="楕円 142"/>
        <xdr:cNvSpPr/>
      </xdr:nvSpPr>
      <xdr:spPr>
        <a:xfrm>
          <a:off x="69215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4763</xdr:rowOff>
    </xdr:from>
    <xdr:to>
      <xdr:col>41</xdr:col>
      <xdr:colOff>50800</xdr:colOff>
      <xdr:row>39</xdr:row>
      <xdr:rowOff>4763</xdr:rowOff>
    </xdr:to>
    <xdr:cxnSp macro="">
      <xdr:nvCxnSpPr>
        <xdr:cNvPr id="144" name="直線コネクタ 143"/>
        <xdr:cNvCxnSpPr/>
      </xdr:nvCxnSpPr>
      <xdr:spPr>
        <a:xfrm>
          <a:off x="6972300" y="6691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9" name="n_1mainValue【図書館】&#10;一人当たり面積"/>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72090</xdr:rowOff>
    </xdr:from>
    <xdr:ext cx="469744" cy="259045"/>
    <xdr:sp macro="" textlink="">
      <xdr:nvSpPr>
        <xdr:cNvPr id="150" name="n_2mainValue【図書館】&#10;一人当たり面積"/>
        <xdr:cNvSpPr txBox="1"/>
      </xdr:nvSpPr>
      <xdr:spPr>
        <a:xfrm>
          <a:off x="8515427" y="641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72090</xdr:rowOff>
    </xdr:from>
    <xdr:ext cx="469744" cy="259045"/>
    <xdr:sp macro="" textlink="">
      <xdr:nvSpPr>
        <xdr:cNvPr id="151" name="n_3mainValue【図書館】&#10;一人当たり面積"/>
        <xdr:cNvSpPr txBox="1"/>
      </xdr:nvSpPr>
      <xdr:spPr>
        <a:xfrm>
          <a:off x="7626427" y="641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72090</xdr:rowOff>
    </xdr:from>
    <xdr:ext cx="469744" cy="259045"/>
    <xdr:sp macro="" textlink="">
      <xdr:nvSpPr>
        <xdr:cNvPr id="152" name="n_4mainValue【図書館】&#10;一人当たり面積"/>
        <xdr:cNvSpPr txBox="1"/>
      </xdr:nvSpPr>
      <xdr:spPr>
        <a:xfrm>
          <a:off x="6737427" y="641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93" name="楕円 192"/>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94" name="【体育館・プール】&#10;有形固定資産減価償却率該当値テキスト"/>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95" name="楕円 194"/>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20955</xdr:rowOff>
    </xdr:to>
    <xdr:cxnSp macro="">
      <xdr:nvCxnSpPr>
        <xdr:cNvPr id="196" name="直線コネクタ 195"/>
        <xdr:cNvCxnSpPr/>
      </xdr:nvCxnSpPr>
      <xdr:spPr>
        <a:xfrm>
          <a:off x="3797300" y="1044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90170</xdr:rowOff>
    </xdr:from>
    <xdr:to>
      <xdr:col>15</xdr:col>
      <xdr:colOff>101600</xdr:colOff>
      <xdr:row>61</xdr:row>
      <xdr:rowOff>20320</xdr:rowOff>
    </xdr:to>
    <xdr:sp macro="" textlink="">
      <xdr:nvSpPr>
        <xdr:cNvPr id="197" name="楕円 196"/>
        <xdr:cNvSpPr/>
      </xdr:nvSpPr>
      <xdr:spPr>
        <a:xfrm>
          <a:off x="2857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60</xdr:row>
      <xdr:rowOff>154305</xdr:rowOff>
    </xdr:to>
    <xdr:cxnSp macro="">
      <xdr:nvCxnSpPr>
        <xdr:cNvPr id="198" name="直線コネクタ 197"/>
        <xdr:cNvCxnSpPr/>
      </xdr:nvCxnSpPr>
      <xdr:spPr>
        <a:xfrm>
          <a:off x="2908300" y="10427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9" name="楕円 198"/>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140970</xdr:rowOff>
    </xdr:to>
    <xdr:cxnSp macro="">
      <xdr:nvCxnSpPr>
        <xdr:cNvPr id="200" name="直線コネクタ 199"/>
        <xdr:cNvCxnSpPr/>
      </xdr:nvCxnSpPr>
      <xdr:spPr>
        <a:xfrm>
          <a:off x="2019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xdr:rowOff>
    </xdr:from>
    <xdr:to>
      <xdr:col>6</xdr:col>
      <xdr:colOff>38100</xdr:colOff>
      <xdr:row>60</xdr:row>
      <xdr:rowOff>117475</xdr:rowOff>
    </xdr:to>
    <xdr:sp macro="" textlink="">
      <xdr:nvSpPr>
        <xdr:cNvPr id="201" name="楕円 200"/>
        <xdr:cNvSpPr/>
      </xdr:nvSpPr>
      <xdr:spPr>
        <a:xfrm>
          <a:off x="1079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66675</xdr:rowOff>
    </xdr:from>
    <xdr:to>
      <xdr:col>10</xdr:col>
      <xdr:colOff>114300</xdr:colOff>
      <xdr:row>60</xdr:row>
      <xdr:rowOff>102870</xdr:rowOff>
    </xdr:to>
    <xdr:cxnSp macro="">
      <xdr:nvCxnSpPr>
        <xdr:cNvPr id="202" name="直線コネクタ 201"/>
        <xdr:cNvCxnSpPr/>
      </xdr:nvCxnSpPr>
      <xdr:spPr>
        <a:xfrm>
          <a:off x="1130300" y="1035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207" name="n_1mainValue【体育館・プー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11447</xdr:rowOff>
    </xdr:from>
    <xdr:ext cx="405111" cy="259045"/>
    <xdr:sp macro="" textlink="">
      <xdr:nvSpPr>
        <xdr:cNvPr id="208" name="n_2mainValue【体育館・プール】&#10;有形固定資産減価償却率"/>
        <xdr:cNvSpPr txBox="1"/>
      </xdr:nvSpPr>
      <xdr:spPr>
        <a:xfrm>
          <a:off x="2705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209" name="n_3mainValue【体育館・プール】&#10;有形固定資産減価償却率"/>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108602</xdr:rowOff>
    </xdr:from>
    <xdr:ext cx="405111" cy="259045"/>
    <xdr:sp macro="" textlink="">
      <xdr:nvSpPr>
        <xdr:cNvPr id="210" name="n_4mainValue【体育館・プール】&#10;有形固定資産減価償却率"/>
        <xdr:cNvSpPr txBox="1"/>
      </xdr:nvSpPr>
      <xdr:spPr>
        <a:xfrm>
          <a:off x="927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50" name="楕円 249"/>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154957</xdr:rowOff>
    </xdr:from>
    <xdr:ext cx="469744" cy="259045"/>
    <xdr:sp macro="" textlink="">
      <xdr:nvSpPr>
        <xdr:cNvPr id="251" name="【体育館・プール】&#10;一人当たり面積該当値テキスト"/>
        <xdr:cNvSpPr txBox="1"/>
      </xdr:nvSpPr>
      <xdr:spPr>
        <a:xfrm>
          <a:off x="10515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52" name="楕円 251"/>
        <xdr:cNvSpPr/>
      </xdr:nvSpPr>
      <xdr:spPr>
        <a:xfrm>
          <a:off x="958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15240</xdr:rowOff>
    </xdr:to>
    <xdr:cxnSp macro="">
      <xdr:nvCxnSpPr>
        <xdr:cNvPr id="253" name="直線コネクタ 252"/>
        <xdr:cNvCxnSpPr/>
      </xdr:nvCxnSpPr>
      <xdr:spPr>
        <a:xfrm flipV="1">
          <a:off x="9639300" y="1064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121920</xdr:rowOff>
    </xdr:from>
    <xdr:to>
      <xdr:col>46</xdr:col>
      <xdr:colOff>38100</xdr:colOff>
      <xdr:row>62</xdr:row>
      <xdr:rowOff>52070</xdr:rowOff>
    </xdr:to>
    <xdr:sp macro="" textlink="">
      <xdr:nvSpPr>
        <xdr:cNvPr id="254" name="楕円 253"/>
        <xdr:cNvSpPr/>
      </xdr:nvSpPr>
      <xdr:spPr>
        <a:xfrm>
          <a:off x="86995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xdr:rowOff>
    </xdr:from>
    <xdr:to>
      <xdr:col>50</xdr:col>
      <xdr:colOff>114300</xdr:colOff>
      <xdr:row>62</xdr:row>
      <xdr:rowOff>15240</xdr:rowOff>
    </xdr:to>
    <xdr:cxnSp macro="">
      <xdr:nvCxnSpPr>
        <xdr:cNvPr id="255" name="直線コネクタ 254"/>
        <xdr:cNvCxnSpPr/>
      </xdr:nvCxnSpPr>
      <xdr:spPr>
        <a:xfrm>
          <a:off x="8750300" y="106311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56" name="楕円 255"/>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xdr:rowOff>
    </xdr:from>
    <xdr:to>
      <xdr:col>45</xdr:col>
      <xdr:colOff>177800</xdr:colOff>
      <xdr:row>62</xdr:row>
      <xdr:rowOff>3810</xdr:rowOff>
    </xdr:to>
    <xdr:cxnSp macro="">
      <xdr:nvCxnSpPr>
        <xdr:cNvPr id="257" name="直線コネクタ 256"/>
        <xdr:cNvCxnSpPr/>
      </xdr:nvCxnSpPr>
      <xdr:spPr>
        <a:xfrm flipV="1">
          <a:off x="7861300" y="106311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128270</xdr:rowOff>
    </xdr:from>
    <xdr:to>
      <xdr:col>36</xdr:col>
      <xdr:colOff>165100</xdr:colOff>
      <xdr:row>62</xdr:row>
      <xdr:rowOff>58420</xdr:rowOff>
    </xdr:to>
    <xdr:sp macro="" textlink="">
      <xdr:nvSpPr>
        <xdr:cNvPr id="258" name="楕円 257"/>
        <xdr:cNvSpPr/>
      </xdr:nvSpPr>
      <xdr:spPr>
        <a:xfrm>
          <a:off x="692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xdr:rowOff>
    </xdr:from>
    <xdr:to>
      <xdr:col>41</xdr:col>
      <xdr:colOff>50800</xdr:colOff>
      <xdr:row>62</xdr:row>
      <xdr:rowOff>7620</xdr:rowOff>
    </xdr:to>
    <xdr:cxnSp macro="">
      <xdr:nvCxnSpPr>
        <xdr:cNvPr id="259" name="直線コネクタ 258"/>
        <xdr:cNvCxnSpPr/>
      </xdr:nvCxnSpPr>
      <xdr:spPr>
        <a:xfrm flipV="1">
          <a:off x="6972300" y="1063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82567</xdr:rowOff>
    </xdr:from>
    <xdr:ext cx="469744" cy="259045"/>
    <xdr:sp macro="" textlink="">
      <xdr:nvSpPr>
        <xdr:cNvPr id="264" name="n_1mainValue【体育館・プール】&#10;一人当たり面積"/>
        <xdr:cNvSpPr txBox="1"/>
      </xdr:nvSpPr>
      <xdr:spPr>
        <a:xfrm>
          <a:off x="9391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68597</xdr:rowOff>
    </xdr:from>
    <xdr:ext cx="469744" cy="259045"/>
    <xdr:sp macro="" textlink="">
      <xdr:nvSpPr>
        <xdr:cNvPr id="265" name="n_2mainValue【体育館・プール】&#10;一人当たり面積"/>
        <xdr:cNvSpPr txBox="1"/>
      </xdr:nvSpPr>
      <xdr:spPr>
        <a:xfrm>
          <a:off x="85154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71137</xdr:rowOff>
    </xdr:from>
    <xdr:ext cx="469744" cy="259045"/>
    <xdr:sp macro="" textlink="">
      <xdr:nvSpPr>
        <xdr:cNvPr id="266" name="n_3mainValue【体育館・プール】&#10;一人当たり面積"/>
        <xdr:cNvSpPr txBox="1"/>
      </xdr:nvSpPr>
      <xdr:spPr>
        <a:xfrm>
          <a:off x="7626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74947</xdr:rowOff>
    </xdr:from>
    <xdr:ext cx="469744" cy="259045"/>
    <xdr:sp macro="" textlink="">
      <xdr:nvSpPr>
        <xdr:cNvPr id="267" name="n_4mainValue【体育館・プール】&#10;一人当たり面積"/>
        <xdr:cNvSpPr txBox="1"/>
      </xdr:nvSpPr>
      <xdr:spPr>
        <a:xfrm>
          <a:off x="6737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77107</xdr:rowOff>
    </xdr:from>
    <xdr:to>
      <xdr:col>24</xdr:col>
      <xdr:colOff>114300</xdr:colOff>
      <xdr:row>81</xdr:row>
      <xdr:rowOff>7257</xdr:rowOff>
    </xdr:to>
    <xdr:sp macro="" textlink="">
      <xdr:nvSpPr>
        <xdr:cNvPr id="309" name="楕円 308"/>
        <xdr:cNvSpPr/>
      </xdr:nvSpPr>
      <xdr:spPr>
        <a:xfrm>
          <a:off x="45847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99984</xdr:rowOff>
    </xdr:from>
    <xdr:ext cx="405111" cy="259045"/>
    <xdr:sp macro="" textlink="">
      <xdr:nvSpPr>
        <xdr:cNvPr id="310" name="【福祉施設】&#10;有形固定資産減価償却率該当値テキスト"/>
        <xdr:cNvSpPr txBox="1"/>
      </xdr:nvSpPr>
      <xdr:spPr>
        <a:xfrm>
          <a:off x="4673600" y="1364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41184</xdr:rowOff>
    </xdr:from>
    <xdr:to>
      <xdr:col>20</xdr:col>
      <xdr:colOff>38100</xdr:colOff>
      <xdr:row>80</xdr:row>
      <xdr:rowOff>142784</xdr:rowOff>
    </xdr:to>
    <xdr:sp macro="" textlink="">
      <xdr:nvSpPr>
        <xdr:cNvPr id="311" name="楕円 310"/>
        <xdr:cNvSpPr/>
      </xdr:nvSpPr>
      <xdr:spPr>
        <a:xfrm>
          <a:off x="3746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91984</xdr:rowOff>
    </xdr:from>
    <xdr:to>
      <xdr:col>24</xdr:col>
      <xdr:colOff>63500</xdr:colOff>
      <xdr:row>80</xdr:row>
      <xdr:rowOff>127907</xdr:rowOff>
    </xdr:to>
    <xdr:cxnSp macro="">
      <xdr:nvCxnSpPr>
        <xdr:cNvPr id="312" name="直線コネクタ 311"/>
        <xdr:cNvCxnSpPr/>
      </xdr:nvCxnSpPr>
      <xdr:spPr>
        <a:xfrm>
          <a:off x="3797300" y="138079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13" name="楕円 312"/>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91984</xdr:rowOff>
    </xdr:from>
    <xdr:to>
      <xdr:col>19</xdr:col>
      <xdr:colOff>177800</xdr:colOff>
      <xdr:row>81</xdr:row>
      <xdr:rowOff>72389</xdr:rowOff>
    </xdr:to>
    <xdr:cxnSp macro="">
      <xdr:nvCxnSpPr>
        <xdr:cNvPr id="314" name="直線コネクタ 313"/>
        <xdr:cNvCxnSpPr/>
      </xdr:nvCxnSpPr>
      <xdr:spPr>
        <a:xfrm flipV="1">
          <a:off x="2908300" y="13807984"/>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15" name="楕円 314"/>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82</xdr:row>
      <xdr:rowOff>3811</xdr:rowOff>
    </xdr:to>
    <xdr:cxnSp macro="">
      <xdr:nvCxnSpPr>
        <xdr:cNvPr id="316" name="直線コネクタ 315"/>
        <xdr:cNvCxnSpPr/>
      </xdr:nvCxnSpPr>
      <xdr:spPr>
        <a:xfrm flipV="1">
          <a:off x="2019300" y="139598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31387</xdr:rowOff>
    </xdr:from>
    <xdr:to>
      <xdr:col>6</xdr:col>
      <xdr:colOff>38100</xdr:colOff>
      <xdr:row>82</xdr:row>
      <xdr:rowOff>132987</xdr:rowOff>
    </xdr:to>
    <xdr:sp macro="" textlink="">
      <xdr:nvSpPr>
        <xdr:cNvPr id="317" name="楕円 316"/>
        <xdr:cNvSpPr/>
      </xdr:nvSpPr>
      <xdr:spPr>
        <a:xfrm>
          <a:off x="1079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82187</xdr:rowOff>
    </xdr:to>
    <xdr:cxnSp macro="">
      <xdr:nvCxnSpPr>
        <xdr:cNvPr id="318" name="直線コネクタ 317"/>
        <xdr:cNvCxnSpPr/>
      </xdr:nvCxnSpPr>
      <xdr:spPr>
        <a:xfrm flipV="1">
          <a:off x="1130300" y="1406271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159311</xdr:rowOff>
    </xdr:from>
    <xdr:ext cx="405111" cy="259045"/>
    <xdr:sp macro="" textlink="">
      <xdr:nvSpPr>
        <xdr:cNvPr id="323" name="n_1mainValue【福祉施設】&#10;有形固定資産減価償却率"/>
        <xdr:cNvSpPr txBox="1"/>
      </xdr:nvSpPr>
      <xdr:spPr>
        <a:xfrm>
          <a:off x="3582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24" name="n_2mainValue【福祉施設】&#10;有形固定資産減価償却率"/>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25" name="n_3mainValue【福祉施設】&#10;有形固定資産減価償却率"/>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124114</xdr:rowOff>
    </xdr:from>
    <xdr:ext cx="405111" cy="259045"/>
    <xdr:sp macro="" textlink="">
      <xdr:nvSpPr>
        <xdr:cNvPr id="326" name="n_4mainValue【福祉施設】&#10;有形固定資産減価償却率"/>
        <xdr:cNvSpPr txBox="1"/>
      </xdr:nvSpPr>
      <xdr:spPr>
        <a:xfrm>
          <a:off x="927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6" name="楕円 365"/>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7"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8" name="楕円 367"/>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369" name="直線コネクタ 368"/>
        <xdr:cNvCxnSpPr/>
      </xdr:nvCxnSpPr>
      <xdr:spPr>
        <a:xfrm>
          <a:off x="9639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370" name="楕円 369"/>
        <xdr:cNvSpPr/>
      </xdr:nvSpPr>
      <xdr:spPr>
        <a:xfrm>
          <a:off x="869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86</xdr:row>
      <xdr:rowOff>11430</xdr:rowOff>
    </xdr:to>
    <xdr:cxnSp macro="">
      <xdr:nvCxnSpPr>
        <xdr:cNvPr id="371" name="直線コネクタ 370"/>
        <xdr:cNvCxnSpPr/>
      </xdr:nvCxnSpPr>
      <xdr:spPr>
        <a:xfrm>
          <a:off x="8750300" y="14695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72" name="楕円 371"/>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121920</xdr:rowOff>
    </xdr:to>
    <xdr:cxnSp macro="">
      <xdr:nvCxnSpPr>
        <xdr:cNvPr id="373" name="直線コネクタ 372"/>
        <xdr:cNvCxnSpPr/>
      </xdr:nvCxnSpPr>
      <xdr:spPr>
        <a:xfrm>
          <a:off x="7861300" y="146646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74" name="楕円 373"/>
        <xdr:cNvSpPr/>
      </xdr:nvSpPr>
      <xdr:spPr>
        <a:xfrm>
          <a:off x="692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91439</xdr:rowOff>
    </xdr:from>
    <xdr:to>
      <xdr:col>41</xdr:col>
      <xdr:colOff>50800</xdr:colOff>
      <xdr:row>85</xdr:row>
      <xdr:rowOff>91439</xdr:rowOff>
    </xdr:to>
    <xdr:cxnSp macro="">
      <xdr:nvCxnSpPr>
        <xdr:cNvPr id="375" name="直線コネクタ 374"/>
        <xdr:cNvCxnSpPr/>
      </xdr:nvCxnSpPr>
      <xdr:spPr>
        <a:xfrm>
          <a:off x="6972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80" name="n_1mainValue【福祉施設】&#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381" name="n_2mainValue【福祉施設】&#10;一人当たり面積"/>
        <xdr:cNvSpPr txBox="1"/>
      </xdr:nvSpPr>
      <xdr:spPr>
        <a:xfrm>
          <a:off x="8515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82" name="n_3mainValue【福祉施設】&#10;一人当たり面積"/>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83" name="n_4main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72752</xdr:rowOff>
    </xdr:from>
    <xdr:to>
      <xdr:col>24</xdr:col>
      <xdr:colOff>114300</xdr:colOff>
      <xdr:row>105</xdr:row>
      <xdr:rowOff>2902</xdr:rowOff>
    </xdr:to>
    <xdr:sp macro="" textlink="">
      <xdr:nvSpPr>
        <xdr:cNvPr id="425" name="楕円 424"/>
        <xdr:cNvSpPr/>
      </xdr:nvSpPr>
      <xdr:spPr>
        <a:xfrm>
          <a:off x="4584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51179</xdr:rowOff>
    </xdr:from>
    <xdr:ext cx="405111" cy="259045"/>
    <xdr:sp macro="" textlink="">
      <xdr:nvSpPr>
        <xdr:cNvPr id="426" name="【市民会館】&#10;有形固定資産減価償却率該当値テキスト"/>
        <xdr:cNvSpPr txBox="1"/>
      </xdr:nvSpPr>
      <xdr:spPr>
        <a:xfrm>
          <a:off x="4673600"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427" name="楕円 426"/>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123552</xdr:rowOff>
    </xdr:to>
    <xdr:cxnSp macro="">
      <xdr:nvCxnSpPr>
        <xdr:cNvPr id="428" name="直線コネクタ 427"/>
        <xdr:cNvCxnSpPr/>
      </xdr:nvCxnSpPr>
      <xdr:spPr>
        <a:xfrm>
          <a:off x="3797300" y="179184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429" name="楕円 428"/>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108857</xdr:rowOff>
    </xdr:to>
    <xdr:cxnSp macro="">
      <xdr:nvCxnSpPr>
        <xdr:cNvPr id="430" name="直線コネクタ 429"/>
        <xdr:cNvCxnSpPr/>
      </xdr:nvCxnSpPr>
      <xdr:spPr>
        <a:xfrm flipV="1">
          <a:off x="2908300" y="179184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431" name="楕円 430"/>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108857</xdr:rowOff>
    </xdr:to>
    <xdr:cxnSp macro="">
      <xdr:nvCxnSpPr>
        <xdr:cNvPr id="432" name="直線コネクタ 431"/>
        <xdr:cNvCxnSpPr/>
      </xdr:nvCxnSpPr>
      <xdr:spPr>
        <a:xfrm>
          <a:off x="2019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33" name="楕円 432"/>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76200</xdr:rowOff>
    </xdr:to>
    <xdr:cxnSp macro="">
      <xdr:nvCxnSpPr>
        <xdr:cNvPr id="434" name="直線コネクタ 433"/>
        <xdr:cNvCxnSpPr/>
      </xdr:nvCxnSpPr>
      <xdr:spPr>
        <a:xfrm>
          <a:off x="1130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439" name="n_1main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40" name="n_2main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441" name="n_3main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42" name="n_4main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39115</xdr:rowOff>
    </xdr:from>
    <xdr:to>
      <xdr:col>55</xdr:col>
      <xdr:colOff>50800</xdr:colOff>
      <xdr:row>104</xdr:row>
      <xdr:rowOff>140715</xdr:rowOff>
    </xdr:to>
    <xdr:sp macro="" textlink="">
      <xdr:nvSpPr>
        <xdr:cNvPr id="480" name="楕円 479"/>
        <xdr:cNvSpPr/>
      </xdr:nvSpPr>
      <xdr:spPr>
        <a:xfrm>
          <a:off x="10426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61992</xdr:rowOff>
    </xdr:from>
    <xdr:ext cx="469744" cy="259045"/>
    <xdr:sp macro="" textlink="">
      <xdr:nvSpPr>
        <xdr:cNvPr id="481" name="【市民会館】&#10;一人当たり面積該当値テキスト"/>
        <xdr:cNvSpPr txBox="1"/>
      </xdr:nvSpPr>
      <xdr:spPr>
        <a:xfrm>
          <a:off x="10515600" y="177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482" name="楕円 481"/>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89915</xdr:rowOff>
    </xdr:from>
    <xdr:to>
      <xdr:col>55</xdr:col>
      <xdr:colOff>0</xdr:colOff>
      <xdr:row>104</xdr:row>
      <xdr:rowOff>99061</xdr:rowOff>
    </xdr:to>
    <xdr:cxnSp macro="">
      <xdr:nvCxnSpPr>
        <xdr:cNvPr id="483" name="直線コネクタ 482"/>
        <xdr:cNvCxnSpPr/>
      </xdr:nvCxnSpPr>
      <xdr:spPr>
        <a:xfrm flipV="1">
          <a:off x="9639300" y="179207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52832</xdr:rowOff>
    </xdr:from>
    <xdr:to>
      <xdr:col>46</xdr:col>
      <xdr:colOff>38100</xdr:colOff>
      <xdr:row>104</xdr:row>
      <xdr:rowOff>154432</xdr:rowOff>
    </xdr:to>
    <xdr:sp macro="" textlink="">
      <xdr:nvSpPr>
        <xdr:cNvPr id="484" name="楕円 483"/>
        <xdr:cNvSpPr/>
      </xdr:nvSpPr>
      <xdr:spPr>
        <a:xfrm>
          <a:off x="8699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104</xdr:row>
      <xdr:rowOff>103632</xdr:rowOff>
    </xdr:to>
    <xdr:cxnSp macro="">
      <xdr:nvCxnSpPr>
        <xdr:cNvPr id="485" name="直線コネクタ 484"/>
        <xdr:cNvCxnSpPr/>
      </xdr:nvCxnSpPr>
      <xdr:spPr>
        <a:xfrm flipV="1">
          <a:off x="8750300" y="179298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57404</xdr:rowOff>
    </xdr:from>
    <xdr:to>
      <xdr:col>41</xdr:col>
      <xdr:colOff>101600</xdr:colOff>
      <xdr:row>104</xdr:row>
      <xdr:rowOff>159004</xdr:rowOff>
    </xdr:to>
    <xdr:sp macro="" textlink="">
      <xdr:nvSpPr>
        <xdr:cNvPr id="486" name="楕円 485"/>
        <xdr:cNvSpPr/>
      </xdr:nvSpPr>
      <xdr:spPr>
        <a:xfrm>
          <a:off x="7810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103632</xdr:rowOff>
    </xdr:from>
    <xdr:to>
      <xdr:col>45</xdr:col>
      <xdr:colOff>177800</xdr:colOff>
      <xdr:row>104</xdr:row>
      <xdr:rowOff>108204</xdr:rowOff>
    </xdr:to>
    <xdr:cxnSp macro="">
      <xdr:nvCxnSpPr>
        <xdr:cNvPr id="487" name="直線コネクタ 486"/>
        <xdr:cNvCxnSpPr/>
      </xdr:nvCxnSpPr>
      <xdr:spPr>
        <a:xfrm flipV="1">
          <a:off x="7861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61976</xdr:rowOff>
    </xdr:from>
    <xdr:to>
      <xdr:col>36</xdr:col>
      <xdr:colOff>165100</xdr:colOff>
      <xdr:row>104</xdr:row>
      <xdr:rowOff>163576</xdr:rowOff>
    </xdr:to>
    <xdr:sp macro="" textlink="">
      <xdr:nvSpPr>
        <xdr:cNvPr id="488" name="楕円 487"/>
        <xdr:cNvSpPr/>
      </xdr:nvSpPr>
      <xdr:spPr>
        <a:xfrm>
          <a:off x="6921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108204</xdr:rowOff>
    </xdr:from>
    <xdr:to>
      <xdr:col>41</xdr:col>
      <xdr:colOff>50800</xdr:colOff>
      <xdr:row>104</xdr:row>
      <xdr:rowOff>112776</xdr:rowOff>
    </xdr:to>
    <xdr:cxnSp macro="">
      <xdr:nvCxnSpPr>
        <xdr:cNvPr id="489" name="直線コネクタ 488"/>
        <xdr:cNvCxnSpPr/>
      </xdr:nvCxnSpPr>
      <xdr:spPr>
        <a:xfrm flipV="1">
          <a:off x="6972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494"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170959</xdr:rowOff>
    </xdr:from>
    <xdr:ext cx="469744" cy="259045"/>
    <xdr:sp macro="" textlink="">
      <xdr:nvSpPr>
        <xdr:cNvPr id="495" name="n_2mainValue【市民会館】&#10;一人当たり面積"/>
        <xdr:cNvSpPr txBox="1"/>
      </xdr:nvSpPr>
      <xdr:spPr>
        <a:xfrm>
          <a:off x="8515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4081</xdr:rowOff>
    </xdr:from>
    <xdr:ext cx="469744" cy="259045"/>
    <xdr:sp macro="" textlink="">
      <xdr:nvSpPr>
        <xdr:cNvPr id="496" name="n_3mainValue【市民会館】&#10;一人当たり面積"/>
        <xdr:cNvSpPr txBox="1"/>
      </xdr:nvSpPr>
      <xdr:spPr>
        <a:xfrm>
          <a:off x="7626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8653</xdr:rowOff>
    </xdr:from>
    <xdr:ext cx="469744" cy="259045"/>
    <xdr:sp macro="" textlink="">
      <xdr:nvSpPr>
        <xdr:cNvPr id="497" name="n_4mainValue【市民会館】&#10;一人当たり面積"/>
        <xdr:cNvSpPr txBox="1"/>
      </xdr:nvSpPr>
      <xdr:spPr>
        <a:xfrm>
          <a:off x="6737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xdr:rowOff>
    </xdr:from>
    <xdr:to>
      <xdr:col>85</xdr:col>
      <xdr:colOff>177800</xdr:colOff>
      <xdr:row>40</xdr:row>
      <xdr:rowOff>102507</xdr:rowOff>
    </xdr:to>
    <xdr:sp macro="" textlink="">
      <xdr:nvSpPr>
        <xdr:cNvPr id="539" name="楕円 538"/>
        <xdr:cNvSpPr/>
      </xdr:nvSpPr>
      <xdr:spPr>
        <a:xfrm>
          <a:off x="16268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150784</xdr:rowOff>
    </xdr:from>
    <xdr:ext cx="405111" cy="259045"/>
    <xdr:sp macro="" textlink="">
      <xdr:nvSpPr>
        <xdr:cNvPr id="540" name="【一般廃棄物処理施設】&#10;有形固定資産減価償却率該当値テキスト"/>
        <xdr:cNvSpPr txBox="1"/>
      </xdr:nvSpPr>
      <xdr:spPr>
        <a:xfrm>
          <a:off x="16357600"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146231</xdr:rowOff>
    </xdr:from>
    <xdr:to>
      <xdr:col>81</xdr:col>
      <xdr:colOff>101600</xdr:colOff>
      <xdr:row>40</xdr:row>
      <xdr:rowOff>76381</xdr:rowOff>
    </xdr:to>
    <xdr:sp macro="" textlink="">
      <xdr:nvSpPr>
        <xdr:cNvPr id="541" name="楕円 540"/>
        <xdr:cNvSpPr/>
      </xdr:nvSpPr>
      <xdr:spPr>
        <a:xfrm>
          <a:off x="15430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25581</xdr:rowOff>
    </xdr:from>
    <xdr:to>
      <xdr:col>85</xdr:col>
      <xdr:colOff>127000</xdr:colOff>
      <xdr:row>40</xdr:row>
      <xdr:rowOff>51707</xdr:rowOff>
    </xdr:to>
    <xdr:cxnSp macro="">
      <xdr:nvCxnSpPr>
        <xdr:cNvPr id="542" name="直線コネクタ 541"/>
        <xdr:cNvCxnSpPr/>
      </xdr:nvCxnSpPr>
      <xdr:spPr>
        <a:xfrm>
          <a:off x="15481300" y="68835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543" name="楕円 542"/>
        <xdr:cNvSpPr/>
      </xdr:nvSpPr>
      <xdr:spPr>
        <a:xfrm>
          <a:off x="14541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25581</xdr:rowOff>
    </xdr:to>
    <xdr:cxnSp macro="">
      <xdr:nvCxnSpPr>
        <xdr:cNvPr id="544" name="直線コネクタ 543"/>
        <xdr:cNvCxnSpPr/>
      </xdr:nvCxnSpPr>
      <xdr:spPr>
        <a:xfrm>
          <a:off x="14592300" y="68623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98878</xdr:rowOff>
    </xdr:from>
    <xdr:to>
      <xdr:col>72</xdr:col>
      <xdr:colOff>38100</xdr:colOff>
      <xdr:row>40</xdr:row>
      <xdr:rowOff>29028</xdr:rowOff>
    </xdr:to>
    <xdr:sp macro="" textlink="">
      <xdr:nvSpPr>
        <xdr:cNvPr id="545" name="楕円 544"/>
        <xdr:cNvSpPr/>
      </xdr:nvSpPr>
      <xdr:spPr>
        <a:xfrm>
          <a:off x="1365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149678</xdr:rowOff>
    </xdr:from>
    <xdr:to>
      <xdr:col>76</xdr:col>
      <xdr:colOff>114300</xdr:colOff>
      <xdr:row>40</xdr:row>
      <xdr:rowOff>4354</xdr:rowOff>
    </xdr:to>
    <xdr:cxnSp macro="">
      <xdr:nvCxnSpPr>
        <xdr:cNvPr id="546" name="直線コネクタ 545"/>
        <xdr:cNvCxnSpPr/>
      </xdr:nvCxnSpPr>
      <xdr:spPr>
        <a:xfrm>
          <a:off x="13703300" y="68362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17235</xdr:rowOff>
    </xdr:from>
    <xdr:to>
      <xdr:col>67</xdr:col>
      <xdr:colOff>101600</xdr:colOff>
      <xdr:row>39</xdr:row>
      <xdr:rowOff>118835</xdr:rowOff>
    </xdr:to>
    <xdr:sp macro="" textlink="">
      <xdr:nvSpPr>
        <xdr:cNvPr id="547" name="楕円 546"/>
        <xdr:cNvSpPr/>
      </xdr:nvSpPr>
      <xdr:spPr>
        <a:xfrm>
          <a:off x="12763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68035</xdr:rowOff>
    </xdr:from>
    <xdr:to>
      <xdr:col>71</xdr:col>
      <xdr:colOff>177800</xdr:colOff>
      <xdr:row>39</xdr:row>
      <xdr:rowOff>149678</xdr:rowOff>
    </xdr:to>
    <xdr:cxnSp macro="">
      <xdr:nvCxnSpPr>
        <xdr:cNvPr id="548" name="直線コネクタ 547"/>
        <xdr:cNvCxnSpPr/>
      </xdr:nvCxnSpPr>
      <xdr:spPr>
        <a:xfrm>
          <a:off x="12814300" y="6754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67508</xdr:rowOff>
    </xdr:from>
    <xdr:ext cx="405111" cy="259045"/>
    <xdr:sp macro="" textlink="">
      <xdr:nvSpPr>
        <xdr:cNvPr id="553" name="n_1mainValue【一般廃棄物処理施設】&#10;有形固定資産減価償却率"/>
        <xdr:cNvSpPr txBox="1"/>
      </xdr:nvSpPr>
      <xdr:spPr>
        <a:xfrm>
          <a:off x="15266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554" name="n_2mainValue【一般廃棄物処理施設】&#10;有形固定資産減価償却率"/>
        <xdr:cNvSpPr txBox="1"/>
      </xdr:nvSpPr>
      <xdr:spPr>
        <a:xfrm>
          <a:off x="14389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20155</xdr:rowOff>
    </xdr:from>
    <xdr:ext cx="405111" cy="259045"/>
    <xdr:sp macro="" textlink="">
      <xdr:nvSpPr>
        <xdr:cNvPr id="555" name="n_3mainValue【一般廃棄物処理施設】&#10;有形固定資産減価償却率"/>
        <xdr:cNvSpPr txBox="1"/>
      </xdr:nvSpPr>
      <xdr:spPr>
        <a:xfrm>
          <a:off x="13500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109962</xdr:rowOff>
    </xdr:from>
    <xdr:ext cx="405111" cy="259045"/>
    <xdr:sp macro="" textlink="">
      <xdr:nvSpPr>
        <xdr:cNvPr id="556" name="n_4mainValue【一般廃棄物処理施設】&#10;有形固定資産減価償却率"/>
        <xdr:cNvSpPr txBox="1"/>
      </xdr:nvSpPr>
      <xdr:spPr>
        <a:xfrm>
          <a:off x="12611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105680</xdr:rowOff>
    </xdr:from>
    <xdr:to>
      <xdr:col>116</xdr:col>
      <xdr:colOff>114300</xdr:colOff>
      <xdr:row>41</xdr:row>
      <xdr:rowOff>35830</xdr:rowOff>
    </xdr:to>
    <xdr:sp macro="" textlink="">
      <xdr:nvSpPr>
        <xdr:cNvPr id="594" name="楕円 593"/>
        <xdr:cNvSpPr/>
      </xdr:nvSpPr>
      <xdr:spPr>
        <a:xfrm>
          <a:off x="22110700" y="69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84107</xdr:rowOff>
    </xdr:from>
    <xdr:ext cx="534377" cy="259045"/>
    <xdr:sp macro="" textlink="">
      <xdr:nvSpPr>
        <xdr:cNvPr id="595" name="【一般廃棄物処理施設】&#10;一人当たり有形固定資産（償却資産）額該当値テキスト"/>
        <xdr:cNvSpPr txBox="1"/>
      </xdr:nvSpPr>
      <xdr:spPr>
        <a:xfrm>
          <a:off x="22199600" y="69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108363</xdr:rowOff>
    </xdr:from>
    <xdr:to>
      <xdr:col>112</xdr:col>
      <xdr:colOff>38100</xdr:colOff>
      <xdr:row>41</xdr:row>
      <xdr:rowOff>38513</xdr:rowOff>
    </xdr:to>
    <xdr:sp macro="" textlink="">
      <xdr:nvSpPr>
        <xdr:cNvPr id="596" name="楕円 595"/>
        <xdr:cNvSpPr/>
      </xdr:nvSpPr>
      <xdr:spPr>
        <a:xfrm>
          <a:off x="21272500" y="6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156480</xdr:rowOff>
    </xdr:from>
    <xdr:to>
      <xdr:col>116</xdr:col>
      <xdr:colOff>63500</xdr:colOff>
      <xdr:row>40</xdr:row>
      <xdr:rowOff>159163</xdr:rowOff>
    </xdr:to>
    <xdr:cxnSp macro="">
      <xdr:nvCxnSpPr>
        <xdr:cNvPr id="597" name="直線コネクタ 596"/>
        <xdr:cNvCxnSpPr/>
      </xdr:nvCxnSpPr>
      <xdr:spPr>
        <a:xfrm flipV="1">
          <a:off x="21323300" y="7014480"/>
          <a:ext cx="8382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113644</xdr:rowOff>
    </xdr:from>
    <xdr:to>
      <xdr:col>107</xdr:col>
      <xdr:colOff>101600</xdr:colOff>
      <xdr:row>41</xdr:row>
      <xdr:rowOff>43794</xdr:rowOff>
    </xdr:to>
    <xdr:sp macro="" textlink="">
      <xdr:nvSpPr>
        <xdr:cNvPr id="598" name="楕円 597"/>
        <xdr:cNvSpPr/>
      </xdr:nvSpPr>
      <xdr:spPr>
        <a:xfrm>
          <a:off x="20383500" y="6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159163</xdr:rowOff>
    </xdr:from>
    <xdr:to>
      <xdr:col>111</xdr:col>
      <xdr:colOff>177800</xdr:colOff>
      <xdr:row>40</xdr:row>
      <xdr:rowOff>164444</xdr:rowOff>
    </xdr:to>
    <xdr:cxnSp macro="">
      <xdr:nvCxnSpPr>
        <xdr:cNvPr id="599" name="直線コネクタ 598"/>
        <xdr:cNvCxnSpPr/>
      </xdr:nvCxnSpPr>
      <xdr:spPr>
        <a:xfrm flipV="1">
          <a:off x="20434300" y="7017163"/>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113850</xdr:rowOff>
    </xdr:from>
    <xdr:to>
      <xdr:col>102</xdr:col>
      <xdr:colOff>165100</xdr:colOff>
      <xdr:row>41</xdr:row>
      <xdr:rowOff>44000</xdr:rowOff>
    </xdr:to>
    <xdr:sp macro="" textlink="">
      <xdr:nvSpPr>
        <xdr:cNvPr id="600" name="楕円 599"/>
        <xdr:cNvSpPr/>
      </xdr:nvSpPr>
      <xdr:spPr>
        <a:xfrm>
          <a:off x="19494500" y="69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164444</xdr:rowOff>
    </xdr:from>
    <xdr:to>
      <xdr:col>107</xdr:col>
      <xdr:colOff>50800</xdr:colOff>
      <xdr:row>40</xdr:row>
      <xdr:rowOff>164650</xdr:rowOff>
    </xdr:to>
    <xdr:cxnSp macro="">
      <xdr:nvCxnSpPr>
        <xdr:cNvPr id="601" name="直線コネクタ 600"/>
        <xdr:cNvCxnSpPr/>
      </xdr:nvCxnSpPr>
      <xdr:spPr>
        <a:xfrm flipV="1">
          <a:off x="19545300" y="702244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58369</xdr:rowOff>
    </xdr:from>
    <xdr:to>
      <xdr:col>98</xdr:col>
      <xdr:colOff>38100</xdr:colOff>
      <xdr:row>40</xdr:row>
      <xdr:rowOff>159969</xdr:rowOff>
    </xdr:to>
    <xdr:sp macro="" textlink="">
      <xdr:nvSpPr>
        <xdr:cNvPr id="602" name="楕円 601"/>
        <xdr:cNvSpPr/>
      </xdr:nvSpPr>
      <xdr:spPr>
        <a:xfrm>
          <a:off x="18605500" y="69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109169</xdr:rowOff>
    </xdr:from>
    <xdr:to>
      <xdr:col>102</xdr:col>
      <xdr:colOff>114300</xdr:colOff>
      <xdr:row>40</xdr:row>
      <xdr:rowOff>164650</xdr:rowOff>
    </xdr:to>
    <xdr:cxnSp macro="">
      <xdr:nvCxnSpPr>
        <xdr:cNvPr id="603" name="直線コネクタ 602"/>
        <xdr:cNvCxnSpPr/>
      </xdr:nvCxnSpPr>
      <xdr:spPr>
        <a:xfrm>
          <a:off x="18656300" y="6967169"/>
          <a:ext cx="8890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29640</xdr:rowOff>
    </xdr:from>
    <xdr:ext cx="534377" cy="259045"/>
    <xdr:sp macro="" textlink="">
      <xdr:nvSpPr>
        <xdr:cNvPr id="608" name="n_1mainValue【一般廃棄物処理施設】&#10;一人当たり有形固定資産（償却資産）額"/>
        <xdr:cNvSpPr txBox="1"/>
      </xdr:nvSpPr>
      <xdr:spPr>
        <a:xfrm>
          <a:off x="21043411" y="70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34921</xdr:rowOff>
    </xdr:from>
    <xdr:ext cx="534377" cy="259045"/>
    <xdr:sp macro="" textlink="">
      <xdr:nvSpPr>
        <xdr:cNvPr id="609" name="n_2mainValue【一般廃棄物処理施設】&#10;一人当たり有形固定資産（償却資産）額"/>
        <xdr:cNvSpPr txBox="1"/>
      </xdr:nvSpPr>
      <xdr:spPr>
        <a:xfrm>
          <a:off x="20167111" y="70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35127</xdr:rowOff>
    </xdr:from>
    <xdr:ext cx="534377" cy="259045"/>
    <xdr:sp macro="" textlink="">
      <xdr:nvSpPr>
        <xdr:cNvPr id="610" name="n_3mainValue【一般廃棄物処理施設】&#10;一人当たり有形固定資産（償却資産）額"/>
        <xdr:cNvSpPr txBox="1"/>
      </xdr:nvSpPr>
      <xdr:spPr>
        <a:xfrm>
          <a:off x="19278111" y="70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151096</xdr:rowOff>
    </xdr:from>
    <xdr:ext cx="534377" cy="259045"/>
    <xdr:sp macro="" textlink="">
      <xdr:nvSpPr>
        <xdr:cNvPr id="611" name="n_4mainValue【一般廃棄物処理施設】&#10;一人当たり有形固定資産（償却資産）額"/>
        <xdr:cNvSpPr txBox="1"/>
      </xdr:nvSpPr>
      <xdr:spPr>
        <a:xfrm>
          <a:off x="18389111" y="70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653" name="楕円 652"/>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54"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655" name="楕円 654"/>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35923</xdr:rowOff>
    </xdr:from>
    <xdr:to>
      <xdr:col>85</xdr:col>
      <xdr:colOff>127000</xdr:colOff>
      <xdr:row>59</xdr:row>
      <xdr:rowOff>71846</xdr:rowOff>
    </xdr:to>
    <xdr:cxnSp macro="">
      <xdr:nvCxnSpPr>
        <xdr:cNvPr id="656" name="直線コネクタ 655"/>
        <xdr:cNvCxnSpPr/>
      </xdr:nvCxnSpPr>
      <xdr:spPr>
        <a:xfrm>
          <a:off x="15481300" y="101514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657" name="楕円 656"/>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35923</xdr:rowOff>
    </xdr:to>
    <xdr:cxnSp macro="">
      <xdr:nvCxnSpPr>
        <xdr:cNvPr id="658" name="直線コネクタ 657"/>
        <xdr:cNvCxnSpPr/>
      </xdr:nvCxnSpPr>
      <xdr:spPr>
        <a:xfrm>
          <a:off x="14592300" y="101155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84727</xdr:rowOff>
    </xdr:from>
    <xdr:to>
      <xdr:col>72</xdr:col>
      <xdr:colOff>38100</xdr:colOff>
      <xdr:row>59</xdr:row>
      <xdr:rowOff>14877</xdr:rowOff>
    </xdr:to>
    <xdr:sp macro="" textlink="">
      <xdr:nvSpPr>
        <xdr:cNvPr id="659" name="楕円 658"/>
        <xdr:cNvSpPr/>
      </xdr:nvSpPr>
      <xdr:spPr>
        <a:xfrm>
          <a:off x="13652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135527</xdr:rowOff>
    </xdr:from>
    <xdr:to>
      <xdr:col>76</xdr:col>
      <xdr:colOff>114300</xdr:colOff>
      <xdr:row>59</xdr:row>
      <xdr:rowOff>0</xdr:rowOff>
    </xdr:to>
    <xdr:cxnSp macro="">
      <xdr:nvCxnSpPr>
        <xdr:cNvPr id="660" name="直線コネクタ 659"/>
        <xdr:cNvCxnSpPr/>
      </xdr:nvCxnSpPr>
      <xdr:spPr>
        <a:xfrm>
          <a:off x="13703300" y="100796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48804</xdr:rowOff>
    </xdr:from>
    <xdr:to>
      <xdr:col>67</xdr:col>
      <xdr:colOff>101600</xdr:colOff>
      <xdr:row>58</xdr:row>
      <xdr:rowOff>150404</xdr:rowOff>
    </xdr:to>
    <xdr:sp macro="" textlink="">
      <xdr:nvSpPr>
        <xdr:cNvPr id="661" name="楕円 660"/>
        <xdr:cNvSpPr/>
      </xdr:nvSpPr>
      <xdr:spPr>
        <a:xfrm>
          <a:off x="12763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58</xdr:row>
      <xdr:rowOff>135527</xdr:rowOff>
    </xdr:to>
    <xdr:cxnSp macro="">
      <xdr:nvCxnSpPr>
        <xdr:cNvPr id="662" name="直線コネクタ 661"/>
        <xdr:cNvCxnSpPr/>
      </xdr:nvCxnSpPr>
      <xdr:spPr>
        <a:xfrm>
          <a:off x="12814300" y="100437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667" name="n_1mainValue【保健センター・保健所】&#10;有形固定資産減価償却率"/>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668" name="n_2mainValue【保健センター・保健所】&#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31404</xdr:rowOff>
    </xdr:from>
    <xdr:ext cx="405111" cy="259045"/>
    <xdr:sp macro="" textlink="">
      <xdr:nvSpPr>
        <xdr:cNvPr id="669" name="n_3mainValue【保健センター・保健所】&#10;有形固定資産減価償却率"/>
        <xdr:cNvSpPr txBox="1"/>
      </xdr:nvSpPr>
      <xdr:spPr>
        <a:xfrm>
          <a:off x="13500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166931</xdr:rowOff>
    </xdr:from>
    <xdr:ext cx="405111" cy="259045"/>
    <xdr:sp macro="" textlink="">
      <xdr:nvSpPr>
        <xdr:cNvPr id="670" name="n_4mainValue【保健センター・保健所】&#10;有形固定資産減価償却率"/>
        <xdr:cNvSpPr txBox="1"/>
      </xdr:nvSpPr>
      <xdr:spPr>
        <a:xfrm>
          <a:off x="12611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10" name="楕円 709"/>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711"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712" name="楕円 711"/>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53340</xdr:rowOff>
    </xdr:to>
    <xdr:cxnSp macro="">
      <xdr:nvCxnSpPr>
        <xdr:cNvPr id="713" name="直線コネクタ 712"/>
        <xdr:cNvCxnSpPr/>
      </xdr:nvCxnSpPr>
      <xdr:spPr>
        <a:xfrm flipV="1">
          <a:off x="21323300" y="1067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714" name="楕円 713"/>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53340</xdr:rowOff>
    </xdr:to>
    <xdr:cxnSp macro="">
      <xdr:nvCxnSpPr>
        <xdr:cNvPr id="715" name="直線コネクタ 714"/>
        <xdr:cNvCxnSpPr/>
      </xdr:nvCxnSpPr>
      <xdr:spPr>
        <a:xfrm>
          <a:off x="20434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716" name="楕円 715"/>
        <xdr:cNvSpPr/>
      </xdr:nvSpPr>
      <xdr:spPr>
        <a:xfrm>
          <a:off x="19494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53340</xdr:rowOff>
    </xdr:to>
    <xdr:cxnSp macro="">
      <xdr:nvCxnSpPr>
        <xdr:cNvPr id="717" name="直線コネクタ 716"/>
        <xdr:cNvCxnSpPr/>
      </xdr:nvCxnSpPr>
      <xdr:spPr>
        <a:xfrm>
          <a:off x="19545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xdr:rowOff>
    </xdr:from>
    <xdr:to>
      <xdr:col>98</xdr:col>
      <xdr:colOff>38100</xdr:colOff>
      <xdr:row>62</xdr:row>
      <xdr:rowOff>111760</xdr:rowOff>
    </xdr:to>
    <xdr:sp macro="" textlink="">
      <xdr:nvSpPr>
        <xdr:cNvPr id="718" name="楕円 717"/>
        <xdr:cNvSpPr/>
      </xdr:nvSpPr>
      <xdr:spPr>
        <a:xfrm>
          <a:off x="18605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53340</xdr:rowOff>
    </xdr:from>
    <xdr:to>
      <xdr:col>102</xdr:col>
      <xdr:colOff>114300</xdr:colOff>
      <xdr:row>62</xdr:row>
      <xdr:rowOff>60960</xdr:rowOff>
    </xdr:to>
    <xdr:cxnSp macro="">
      <xdr:nvCxnSpPr>
        <xdr:cNvPr id="719" name="直線コネクタ 718"/>
        <xdr:cNvCxnSpPr/>
      </xdr:nvCxnSpPr>
      <xdr:spPr>
        <a:xfrm flipV="1">
          <a:off x="18656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724"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725" name="n_2mainValue【保健センター・保健所】&#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726" name="n_3mainValue【保健センター・保健所】&#10;一人当たり面積"/>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102887</xdr:rowOff>
    </xdr:from>
    <xdr:ext cx="469744" cy="259045"/>
    <xdr:sp macro="" textlink="">
      <xdr:nvSpPr>
        <xdr:cNvPr id="727" name="n_4mainValue【保健センター・保健所】&#10;一人当たり面積"/>
        <xdr:cNvSpPr txBox="1"/>
      </xdr:nvSpPr>
      <xdr:spPr>
        <a:xfrm>
          <a:off x="18421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59145</xdr:rowOff>
    </xdr:from>
    <xdr:to>
      <xdr:col>85</xdr:col>
      <xdr:colOff>177800</xdr:colOff>
      <xdr:row>85</xdr:row>
      <xdr:rowOff>160745</xdr:rowOff>
    </xdr:to>
    <xdr:sp macro="" textlink="">
      <xdr:nvSpPr>
        <xdr:cNvPr id="769" name="楕円 768"/>
        <xdr:cNvSpPr/>
      </xdr:nvSpPr>
      <xdr:spPr>
        <a:xfrm>
          <a:off x="16268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145522</xdr:rowOff>
    </xdr:from>
    <xdr:ext cx="405111" cy="259045"/>
    <xdr:sp macro="" textlink="">
      <xdr:nvSpPr>
        <xdr:cNvPr id="770" name="【消防施設】&#10;有形固定資産減価償却率該当値テキスト"/>
        <xdr:cNvSpPr txBox="1"/>
      </xdr:nvSpPr>
      <xdr:spPr>
        <a:xfrm>
          <a:off x="16357600" y="1454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49349</xdr:rowOff>
    </xdr:from>
    <xdr:to>
      <xdr:col>81</xdr:col>
      <xdr:colOff>101600</xdr:colOff>
      <xdr:row>85</xdr:row>
      <xdr:rowOff>150949</xdr:rowOff>
    </xdr:to>
    <xdr:sp macro="" textlink="">
      <xdr:nvSpPr>
        <xdr:cNvPr id="771" name="楕円 770"/>
        <xdr:cNvSpPr/>
      </xdr:nvSpPr>
      <xdr:spPr>
        <a:xfrm>
          <a:off x="15430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100149</xdr:rowOff>
    </xdr:from>
    <xdr:to>
      <xdr:col>85</xdr:col>
      <xdr:colOff>127000</xdr:colOff>
      <xdr:row>85</xdr:row>
      <xdr:rowOff>109945</xdr:rowOff>
    </xdr:to>
    <xdr:cxnSp macro="">
      <xdr:nvCxnSpPr>
        <xdr:cNvPr id="772" name="直線コネクタ 771"/>
        <xdr:cNvCxnSpPr/>
      </xdr:nvCxnSpPr>
      <xdr:spPr>
        <a:xfrm>
          <a:off x="15481300" y="1467339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26488</xdr:rowOff>
    </xdr:from>
    <xdr:to>
      <xdr:col>76</xdr:col>
      <xdr:colOff>165100</xdr:colOff>
      <xdr:row>85</xdr:row>
      <xdr:rowOff>128088</xdr:rowOff>
    </xdr:to>
    <xdr:sp macro="" textlink="">
      <xdr:nvSpPr>
        <xdr:cNvPr id="773" name="楕円 772"/>
        <xdr:cNvSpPr/>
      </xdr:nvSpPr>
      <xdr:spPr>
        <a:xfrm>
          <a:off x="14541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77288</xdr:rowOff>
    </xdr:from>
    <xdr:to>
      <xdr:col>81</xdr:col>
      <xdr:colOff>50800</xdr:colOff>
      <xdr:row>85</xdr:row>
      <xdr:rowOff>100149</xdr:rowOff>
    </xdr:to>
    <xdr:cxnSp macro="">
      <xdr:nvCxnSpPr>
        <xdr:cNvPr id="774" name="直線コネクタ 773"/>
        <xdr:cNvCxnSpPr/>
      </xdr:nvCxnSpPr>
      <xdr:spPr>
        <a:xfrm>
          <a:off x="14592300" y="146505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13426</xdr:rowOff>
    </xdr:from>
    <xdr:to>
      <xdr:col>72</xdr:col>
      <xdr:colOff>38100</xdr:colOff>
      <xdr:row>85</xdr:row>
      <xdr:rowOff>115026</xdr:rowOff>
    </xdr:to>
    <xdr:sp macro="" textlink="">
      <xdr:nvSpPr>
        <xdr:cNvPr id="775" name="楕円 774"/>
        <xdr:cNvSpPr/>
      </xdr:nvSpPr>
      <xdr:spPr>
        <a:xfrm>
          <a:off x="13652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64226</xdr:rowOff>
    </xdr:from>
    <xdr:to>
      <xdr:col>76</xdr:col>
      <xdr:colOff>114300</xdr:colOff>
      <xdr:row>85</xdr:row>
      <xdr:rowOff>77288</xdr:rowOff>
    </xdr:to>
    <xdr:cxnSp macro="">
      <xdr:nvCxnSpPr>
        <xdr:cNvPr id="776" name="直線コネクタ 775"/>
        <xdr:cNvCxnSpPr/>
      </xdr:nvCxnSpPr>
      <xdr:spPr>
        <a:xfrm>
          <a:off x="13703300" y="146374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363</xdr:rowOff>
    </xdr:from>
    <xdr:to>
      <xdr:col>67</xdr:col>
      <xdr:colOff>101600</xdr:colOff>
      <xdr:row>85</xdr:row>
      <xdr:rowOff>101963</xdr:rowOff>
    </xdr:to>
    <xdr:sp macro="" textlink="">
      <xdr:nvSpPr>
        <xdr:cNvPr id="777" name="楕円 776"/>
        <xdr:cNvSpPr/>
      </xdr:nvSpPr>
      <xdr:spPr>
        <a:xfrm>
          <a:off x="12763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51163</xdr:rowOff>
    </xdr:from>
    <xdr:to>
      <xdr:col>71</xdr:col>
      <xdr:colOff>177800</xdr:colOff>
      <xdr:row>85</xdr:row>
      <xdr:rowOff>64226</xdr:rowOff>
    </xdr:to>
    <xdr:cxnSp macro="">
      <xdr:nvCxnSpPr>
        <xdr:cNvPr id="778" name="直線コネクタ 777"/>
        <xdr:cNvCxnSpPr/>
      </xdr:nvCxnSpPr>
      <xdr:spPr>
        <a:xfrm>
          <a:off x="12814300" y="146244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142076</xdr:rowOff>
    </xdr:from>
    <xdr:ext cx="405111" cy="259045"/>
    <xdr:sp macro="" textlink="">
      <xdr:nvSpPr>
        <xdr:cNvPr id="783" name="n_1mainValue【消防施設】&#10;有形固定資産減価償却率"/>
        <xdr:cNvSpPr txBox="1"/>
      </xdr:nvSpPr>
      <xdr:spPr>
        <a:xfrm>
          <a:off x="15266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119215</xdr:rowOff>
    </xdr:from>
    <xdr:ext cx="405111" cy="259045"/>
    <xdr:sp macro="" textlink="">
      <xdr:nvSpPr>
        <xdr:cNvPr id="784" name="n_2mainValue【消防施設】&#10;有形固定資産減価償却率"/>
        <xdr:cNvSpPr txBox="1"/>
      </xdr:nvSpPr>
      <xdr:spPr>
        <a:xfrm>
          <a:off x="14389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106153</xdr:rowOff>
    </xdr:from>
    <xdr:ext cx="405111" cy="259045"/>
    <xdr:sp macro="" textlink="">
      <xdr:nvSpPr>
        <xdr:cNvPr id="785" name="n_3mainValue【消防施設】&#10;有形固定資産減価償却率"/>
        <xdr:cNvSpPr txBox="1"/>
      </xdr:nvSpPr>
      <xdr:spPr>
        <a:xfrm>
          <a:off x="13500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93090</xdr:rowOff>
    </xdr:from>
    <xdr:ext cx="405111" cy="259045"/>
    <xdr:sp macro="" textlink="">
      <xdr:nvSpPr>
        <xdr:cNvPr id="786" name="n_4mainValue【消防施設】&#10;有形固定資産減価償却率"/>
        <xdr:cNvSpPr txBox="1"/>
      </xdr:nvSpPr>
      <xdr:spPr>
        <a:xfrm>
          <a:off x="12611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24" name="楕円 823"/>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825"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6" name="楕円 825"/>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827" name="直線コネクタ 826"/>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8" name="楕円 827"/>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9" name="直線コネクタ 828"/>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830" name="楕円 829"/>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831" name="直線コネクタ 830"/>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32" name="楕円 831"/>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833" name="直線コネクタ 832"/>
        <xdr:cNvCxnSpPr/>
      </xdr:nvCxnSpPr>
      <xdr:spPr>
        <a:xfrm flipV="1">
          <a:off x="18656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38"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39" name="n_2main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840" name="n_3mainValue【消防施設】&#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841" name="n_4mainValue【消防施設】&#10;一人当たり面積"/>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883" name="楕円 882"/>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150784</xdr:rowOff>
    </xdr:from>
    <xdr:ext cx="405111" cy="259045"/>
    <xdr:sp macro="" textlink="">
      <xdr:nvSpPr>
        <xdr:cNvPr id="884" name="【庁舎】&#10;有形固定資産減価償却率該当値テキスト"/>
        <xdr:cNvSpPr txBox="1"/>
      </xdr:nvSpPr>
      <xdr:spPr>
        <a:xfrm>
          <a:off x="16357600"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885" name="楕円 884"/>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51707</xdr:rowOff>
    </xdr:to>
    <xdr:cxnSp macro="">
      <xdr:nvCxnSpPr>
        <xdr:cNvPr id="886" name="直線コネクタ 885"/>
        <xdr:cNvCxnSpPr/>
      </xdr:nvCxnSpPr>
      <xdr:spPr>
        <a:xfrm>
          <a:off x="15481300" y="178547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887" name="楕円 886"/>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23949</xdr:rowOff>
    </xdr:to>
    <xdr:cxnSp macro="">
      <xdr:nvCxnSpPr>
        <xdr:cNvPr id="888" name="直線コネクタ 887"/>
        <xdr:cNvCxnSpPr/>
      </xdr:nvCxnSpPr>
      <xdr:spPr>
        <a:xfrm>
          <a:off x="14592300" y="178253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108676</xdr:rowOff>
    </xdr:from>
    <xdr:to>
      <xdr:col>72</xdr:col>
      <xdr:colOff>38100</xdr:colOff>
      <xdr:row>104</xdr:row>
      <xdr:rowOff>38826</xdr:rowOff>
    </xdr:to>
    <xdr:sp macro="" textlink="">
      <xdr:nvSpPr>
        <xdr:cNvPr id="889" name="楕円 888"/>
        <xdr:cNvSpPr/>
      </xdr:nvSpPr>
      <xdr:spPr>
        <a:xfrm>
          <a:off x="13652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159476</xdr:rowOff>
    </xdr:from>
    <xdr:to>
      <xdr:col>76</xdr:col>
      <xdr:colOff>114300</xdr:colOff>
      <xdr:row>103</xdr:row>
      <xdr:rowOff>166007</xdr:rowOff>
    </xdr:to>
    <xdr:cxnSp macro="">
      <xdr:nvCxnSpPr>
        <xdr:cNvPr id="890" name="直線コネクタ 889"/>
        <xdr:cNvCxnSpPr/>
      </xdr:nvCxnSpPr>
      <xdr:spPr>
        <a:xfrm>
          <a:off x="13703300" y="1781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76019</xdr:rowOff>
    </xdr:from>
    <xdr:to>
      <xdr:col>67</xdr:col>
      <xdr:colOff>101600</xdr:colOff>
      <xdr:row>104</xdr:row>
      <xdr:rowOff>6169</xdr:rowOff>
    </xdr:to>
    <xdr:sp macro="" textlink="">
      <xdr:nvSpPr>
        <xdr:cNvPr id="891" name="楕円 890"/>
        <xdr:cNvSpPr/>
      </xdr:nvSpPr>
      <xdr:spPr>
        <a:xfrm>
          <a:off x="12763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126819</xdr:rowOff>
    </xdr:from>
    <xdr:to>
      <xdr:col>71</xdr:col>
      <xdr:colOff>177800</xdr:colOff>
      <xdr:row>103</xdr:row>
      <xdr:rowOff>159476</xdr:rowOff>
    </xdr:to>
    <xdr:cxnSp macro="">
      <xdr:nvCxnSpPr>
        <xdr:cNvPr id="892" name="直線コネクタ 891"/>
        <xdr:cNvCxnSpPr/>
      </xdr:nvCxnSpPr>
      <xdr:spPr>
        <a:xfrm>
          <a:off x="12814300" y="1778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65876</xdr:rowOff>
    </xdr:from>
    <xdr:ext cx="405111" cy="259045"/>
    <xdr:sp macro="" textlink="">
      <xdr:nvSpPr>
        <xdr:cNvPr id="897" name="n_1mainValue【庁舎】&#10;有形固定資産減価償却率"/>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898" name="n_2mainValue【庁舎】&#10;有形固定資産減価償却率"/>
        <xdr:cNvSpPr txBox="1"/>
      </xdr:nvSpPr>
      <xdr:spPr>
        <a:xfrm>
          <a:off x="14389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55353</xdr:rowOff>
    </xdr:from>
    <xdr:ext cx="405111" cy="259045"/>
    <xdr:sp macro="" textlink="">
      <xdr:nvSpPr>
        <xdr:cNvPr id="899" name="n_3mainValue【庁舎】&#10;有形固定資産減価償却率"/>
        <xdr:cNvSpPr txBox="1"/>
      </xdr:nvSpPr>
      <xdr:spPr>
        <a:xfrm>
          <a:off x="13500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22696</xdr:rowOff>
    </xdr:from>
    <xdr:ext cx="405111" cy="259045"/>
    <xdr:sp macro="" textlink="">
      <xdr:nvSpPr>
        <xdr:cNvPr id="900" name="n_4mainValue【庁舎】&#10;有形固定資産減価償却率"/>
        <xdr:cNvSpPr txBox="1"/>
      </xdr:nvSpPr>
      <xdr:spPr>
        <a:xfrm>
          <a:off x="12611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938" name="楕円 937"/>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939" name="【庁舎】&#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940" name="楕円 939"/>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99061</xdr:rowOff>
    </xdr:to>
    <xdr:cxnSp macro="">
      <xdr:nvCxnSpPr>
        <xdr:cNvPr id="941" name="直線コネクタ 940"/>
        <xdr:cNvCxnSpPr/>
      </xdr:nvCxnSpPr>
      <xdr:spPr>
        <a:xfrm>
          <a:off x="21323300" y="1792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50546</xdr:rowOff>
    </xdr:from>
    <xdr:to>
      <xdr:col>107</xdr:col>
      <xdr:colOff>101600</xdr:colOff>
      <xdr:row>104</xdr:row>
      <xdr:rowOff>152146</xdr:rowOff>
    </xdr:to>
    <xdr:sp macro="" textlink="">
      <xdr:nvSpPr>
        <xdr:cNvPr id="942" name="楕円 941"/>
        <xdr:cNvSpPr/>
      </xdr:nvSpPr>
      <xdr:spPr>
        <a:xfrm>
          <a:off x="20383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101346</xdr:rowOff>
    </xdr:to>
    <xdr:cxnSp macro="">
      <xdr:nvCxnSpPr>
        <xdr:cNvPr id="943" name="直線コネクタ 942"/>
        <xdr:cNvCxnSpPr/>
      </xdr:nvCxnSpPr>
      <xdr:spPr>
        <a:xfrm flipV="1">
          <a:off x="20434300" y="179298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52832</xdr:rowOff>
    </xdr:from>
    <xdr:to>
      <xdr:col>102</xdr:col>
      <xdr:colOff>165100</xdr:colOff>
      <xdr:row>104</xdr:row>
      <xdr:rowOff>154432</xdr:rowOff>
    </xdr:to>
    <xdr:sp macro="" textlink="">
      <xdr:nvSpPr>
        <xdr:cNvPr id="944" name="楕円 943"/>
        <xdr:cNvSpPr/>
      </xdr:nvSpPr>
      <xdr:spPr>
        <a:xfrm>
          <a:off x="19494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101346</xdr:rowOff>
    </xdr:from>
    <xdr:to>
      <xdr:col>107</xdr:col>
      <xdr:colOff>50800</xdr:colOff>
      <xdr:row>104</xdr:row>
      <xdr:rowOff>103632</xdr:rowOff>
    </xdr:to>
    <xdr:cxnSp macro="">
      <xdr:nvCxnSpPr>
        <xdr:cNvPr id="945" name="直線コネクタ 944"/>
        <xdr:cNvCxnSpPr/>
      </xdr:nvCxnSpPr>
      <xdr:spPr>
        <a:xfrm flipV="1">
          <a:off x="19545300" y="179321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59689</xdr:rowOff>
    </xdr:from>
    <xdr:to>
      <xdr:col>98</xdr:col>
      <xdr:colOff>38100</xdr:colOff>
      <xdr:row>104</xdr:row>
      <xdr:rowOff>161289</xdr:rowOff>
    </xdr:to>
    <xdr:sp macro="" textlink="">
      <xdr:nvSpPr>
        <xdr:cNvPr id="946" name="楕円 945"/>
        <xdr:cNvSpPr/>
      </xdr:nvSpPr>
      <xdr:spPr>
        <a:xfrm>
          <a:off x="18605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103632</xdr:rowOff>
    </xdr:from>
    <xdr:to>
      <xdr:col>102</xdr:col>
      <xdr:colOff>114300</xdr:colOff>
      <xdr:row>104</xdr:row>
      <xdr:rowOff>110489</xdr:rowOff>
    </xdr:to>
    <xdr:cxnSp macro="">
      <xdr:nvCxnSpPr>
        <xdr:cNvPr id="947" name="直線コネクタ 946"/>
        <xdr:cNvCxnSpPr/>
      </xdr:nvCxnSpPr>
      <xdr:spPr>
        <a:xfrm flipV="1">
          <a:off x="18656300" y="179344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952" name="n_1mainValue【庁舎】&#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168673</xdr:rowOff>
    </xdr:from>
    <xdr:ext cx="469744" cy="259045"/>
    <xdr:sp macro="" textlink="">
      <xdr:nvSpPr>
        <xdr:cNvPr id="953" name="n_2mainValue【庁舎】&#10;一人当たり面積"/>
        <xdr:cNvSpPr txBox="1"/>
      </xdr:nvSpPr>
      <xdr:spPr>
        <a:xfrm>
          <a:off x="20199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170959</xdr:rowOff>
    </xdr:from>
    <xdr:ext cx="469744" cy="259045"/>
    <xdr:sp macro="" textlink="">
      <xdr:nvSpPr>
        <xdr:cNvPr id="954" name="n_3mainValue【庁舎】&#10;一人当たり面積"/>
        <xdr:cNvSpPr txBox="1"/>
      </xdr:nvSpPr>
      <xdr:spPr>
        <a:xfrm>
          <a:off x="19310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152416</xdr:rowOff>
    </xdr:from>
    <xdr:ext cx="469744" cy="259045"/>
    <xdr:sp macro="" textlink="">
      <xdr:nvSpPr>
        <xdr:cNvPr id="955" name="n_4mainValue【庁舎】&#10;一人当たり面積"/>
        <xdr:cNvSpPr txBox="1"/>
      </xdr:nvSpPr>
      <xdr:spPr>
        <a:xfrm>
          <a:off x="18421427"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類似団体と比較して特に有形固定資産減価償却率が高くなっている施設は「図書館」、「消防施設」であり、特に低くなっている施設は「福祉施設」である。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については、建設後</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年以上経過している中央図書館の老朽化が進んでおり、有形固定資産減価償却率が類似団体平均を上回っているものの、令和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年度に同施設の中規模改修を行ったことから、今後は改善する見込みである。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については、耐用年数（</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年）を超過した防火水槽が多数含まれることから、有形固定資産減価償却率は</a:t>
          </a:r>
          <a:r>
            <a:rPr kumimoji="1" lang="en-US" altLang="ja-JP" sz="1200">
              <a:latin typeface="ＭＳ Ｐゴシック" panose="020B0600070205080204" pitchFamily="50" charset="-128"/>
              <a:ea typeface="ＭＳ Ｐゴシック" panose="020B0600070205080204" pitchFamily="50" charset="-128"/>
            </a:rPr>
            <a:t>85.9</a:t>
          </a:r>
          <a:r>
            <a:rPr kumimoji="1" lang="ja-JP" altLang="en-US" sz="1200">
              <a:latin typeface="ＭＳ Ｐゴシック" panose="020B0600070205080204" pitchFamily="50" charset="-128"/>
              <a:ea typeface="ＭＳ Ｐゴシック" panose="020B0600070205080204" pitchFamily="50" charset="-128"/>
            </a:rPr>
            <a:t>％と極めて高くなっており、各平均（類似団体・全国・県）を大幅に上回っている。防火水槽は定期的な点検により機能維持を図っているが、老朽化による水漏れ等の修繕が困難な場合は撤去し、新設または消火栓で対応している。今後は、広域連合で所有している消防本部の建て替えが予定されているため、有形固定資産減価償却率の減少が見込まれ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について、合併当初は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施設あったが、事業の統合や施設の転用化により、比較的新しい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施設で運営（令和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年度末時点）しているため、有形固定資産減価償却率は各平均を下回っている。更に、令和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施設の解体が完了したため、今後は有形固定資産減価償却率、一人当たり面積ともに減少する見込みである。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については、不知火老人福祉センターの解体を主な要因として、平成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年度から大幅に改善し、令和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34.5</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全国及び県平均と同様に、本市においてもここ数年間は横ばいの状況である。令和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年度は県平均を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0.04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ポイント上回ったが、人口減少や高齢化を背景に自主財源である市税が乏しく（歳入総額に占める割合が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％）、類似団体の中でも下位に属している。また、繰越金等を含む歳入総額に占める自主財源の割合は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％と低く、地方交付税に依存した脆弱な財政基盤と言える。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今後は、滞納整理部署の機能拡充に伴</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徴収強化による税収確保はもちろんのこと、公営住宅使用料や保育料等の債権管理を徹底し、総体的な収納率向上を目指しながら、財政基盤の強化に努めていく。</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1" name="直線コネクタ 70"/>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80" name="直線コネクタ 79"/>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ポイント改善したが、類似団体を上回る結果となった。公債費の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417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として「経常経費充当一般財源等」は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375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ものの、普通交付税</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413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により「経常一般財源等」が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535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百万円）していることが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改善の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自主財源が乏しく、経常一般財源の多くを普通交付税が占めている現状の中、社会保障関連経費等の増加が見込まれるため、自主財源の確保と歳出の更なる削減を喫緊の課題とし、財政の硬直化抑制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52917</xdr:rowOff>
    </xdr:to>
    <xdr:cxnSp macro="">
      <xdr:nvCxnSpPr>
        <xdr:cNvPr id="134" name="直線コネクタ 133"/>
        <xdr:cNvCxnSpPr/>
      </xdr:nvCxnSpPr>
      <xdr:spPr>
        <a:xfrm flipV="1">
          <a:off x="4114800" y="111086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65</xdr:row>
      <xdr:rowOff>60960</xdr:rowOff>
    </xdr:to>
    <xdr:cxnSp macro="">
      <xdr:nvCxnSpPr>
        <xdr:cNvPr id="137" name="直線コネクタ 136"/>
        <xdr:cNvCxnSpPr/>
      </xdr:nvCxnSpPr>
      <xdr:spPr>
        <a:xfrm flipV="1">
          <a:off x="3225800" y="1119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60960</xdr:rowOff>
    </xdr:to>
    <xdr:cxnSp macro="">
      <xdr:nvCxnSpPr>
        <xdr:cNvPr id="140" name="直線コネクタ 139"/>
        <xdr:cNvCxnSpPr/>
      </xdr:nvCxnSpPr>
      <xdr:spPr>
        <a:xfrm>
          <a:off x="2336800" y="1117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44873</xdr:rowOff>
    </xdr:to>
    <xdr:cxnSp macro="">
      <xdr:nvCxnSpPr>
        <xdr:cNvPr id="143" name="直線コネクタ 142"/>
        <xdr:cNvCxnSpPr/>
      </xdr:nvCxnSpPr>
      <xdr:spPr>
        <a:xfrm flipV="1">
          <a:off x="1447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3" name="楕円 152"/>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4"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5" name="楕円 154"/>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6" name="テキスト ボックス 155"/>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7" name="楕円 156"/>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8" name="テキスト ボックス 15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9" name="楕円 158"/>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60" name="テキスト ボックス 159"/>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年度は前年度と比べると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37,012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円増加し、各平均（類似団体・全国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回る結果となった。人件費は、職員数の減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などの影響</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により減少（前年度比▲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百万円）したものの、物件費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プレミアム付商品券業務委託料など様々な新型コロナウイルス感染症関連経費を支出したから、大きく増加（前年度比＋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2,325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百万円）したことが主な要因である。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今後も民間への業務委託や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の利活用等により効率化を図りながら、適正な人員配置と定員総数増を抑制し、低コストで質の高い行政サービスの提供を目指した行財政改革を進めていく。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152803</xdr:rowOff>
    </xdr:from>
    <xdr:to>
      <xdr:col>23</xdr:col>
      <xdr:colOff>133350</xdr:colOff>
      <xdr:row>83</xdr:row>
      <xdr:rowOff>107603</xdr:rowOff>
    </xdr:to>
    <xdr:cxnSp macro="">
      <xdr:nvCxnSpPr>
        <xdr:cNvPr id="197" name="直線コネクタ 196"/>
        <xdr:cNvCxnSpPr/>
      </xdr:nvCxnSpPr>
      <xdr:spPr>
        <a:xfrm>
          <a:off x="4114800" y="14040253"/>
          <a:ext cx="838200" cy="29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74550</xdr:rowOff>
    </xdr:from>
    <xdr:to>
      <xdr:col>19</xdr:col>
      <xdr:colOff>133350</xdr:colOff>
      <xdr:row>81</xdr:row>
      <xdr:rowOff>152803</xdr:rowOff>
    </xdr:to>
    <xdr:cxnSp macro="">
      <xdr:nvCxnSpPr>
        <xdr:cNvPr id="200" name="直線コネクタ 199"/>
        <xdr:cNvCxnSpPr/>
      </xdr:nvCxnSpPr>
      <xdr:spPr>
        <a:xfrm>
          <a:off x="3225800" y="13962000"/>
          <a:ext cx="889000" cy="7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74550</xdr:rowOff>
    </xdr:from>
    <xdr:to>
      <xdr:col>15</xdr:col>
      <xdr:colOff>82550</xdr:colOff>
      <xdr:row>85</xdr:row>
      <xdr:rowOff>22267</xdr:rowOff>
    </xdr:to>
    <xdr:cxnSp macro="">
      <xdr:nvCxnSpPr>
        <xdr:cNvPr id="203" name="直線コネクタ 202"/>
        <xdr:cNvCxnSpPr/>
      </xdr:nvCxnSpPr>
      <xdr:spPr>
        <a:xfrm flipV="1">
          <a:off x="2336800" y="13962000"/>
          <a:ext cx="889000" cy="6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157953</xdr:rowOff>
    </xdr:from>
    <xdr:to>
      <xdr:col>11</xdr:col>
      <xdr:colOff>31750</xdr:colOff>
      <xdr:row>85</xdr:row>
      <xdr:rowOff>22267</xdr:rowOff>
    </xdr:to>
    <xdr:cxnSp macro="">
      <xdr:nvCxnSpPr>
        <xdr:cNvPr id="206" name="直線コネクタ 205"/>
        <xdr:cNvCxnSpPr/>
      </xdr:nvCxnSpPr>
      <xdr:spPr>
        <a:xfrm>
          <a:off x="1447800" y="14216853"/>
          <a:ext cx="889000" cy="3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56803</xdr:rowOff>
    </xdr:from>
    <xdr:to>
      <xdr:col>23</xdr:col>
      <xdr:colOff>184150</xdr:colOff>
      <xdr:row>83</xdr:row>
      <xdr:rowOff>158403</xdr:rowOff>
    </xdr:to>
    <xdr:sp macro="" textlink="">
      <xdr:nvSpPr>
        <xdr:cNvPr id="216" name="楕円 215"/>
        <xdr:cNvSpPr/>
      </xdr:nvSpPr>
      <xdr:spPr>
        <a:xfrm>
          <a:off x="4902200" y="14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28880</xdr:rowOff>
    </xdr:from>
    <xdr:ext cx="762000" cy="259045"/>
    <xdr:sp macro="" textlink="">
      <xdr:nvSpPr>
        <xdr:cNvPr id="217" name="人件費・物件費等の状況該当値テキスト"/>
        <xdr:cNvSpPr txBox="1"/>
      </xdr:nvSpPr>
      <xdr:spPr>
        <a:xfrm>
          <a:off x="5041900" y="1425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102003</xdr:rowOff>
    </xdr:from>
    <xdr:to>
      <xdr:col>19</xdr:col>
      <xdr:colOff>184150</xdr:colOff>
      <xdr:row>82</xdr:row>
      <xdr:rowOff>32153</xdr:rowOff>
    </xdr:to>
    <xdr:sp macro="" textlink="">
      <xdr:nvSpPr>
        <xdr:cNvPr id="218" name="楕円 217"/>
        <xdr:cNvSpPr/>
      </xdr:nvSpPr>
      <xdr:spPr>
        <a:xfrm>
          <a:off x="4064000" y="139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42330</xdr:rowOff>
    </xdr:from>
    <xdr:ext cx="736600" cy="259045"/>
    <xdr:sp macro="" textlink="">
      <xdr:nvSpPr>
        <xdr:cNvPr id="219" name="テキスト ボックス 218"/>
        <xdr:cNvSpPr txBox="1"/>
      </xdr:nvSpPr>
      <xdr:spPr>
        <a:xfrm>
          <a:off x="3733800" y="1375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23750</xdr:rowOff>
    </xdr:from>
    <xdr:to>
      <xdr:col>15</xdr:col>
      <xdr:colOff>133350</xdr:colOff>
      <xdr:row>81</xdr:row>
      <xdr:rowOff>125350</xdr:rowOff>
    </xdr:to>
    <xdr:sp macro="" textlink="">
      <xdr:nvSpPr>
        <xdr:cNvPr id="220" name="楕円 219"/>
        <xdr:cNvSpPr/>
      </xdr:nvSpPr>
      <xdr:spPr>
        <a:xfrm>
          <a:off x="3175000" y="139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135527</xdr:rowOff>
    </xdr:from>
    <xdr:ext cx="762000" cy="259045"/>
    <xdr:sp macro="" textlink="">
      <xdr:nvSpPr>
        <xdr:cNvPr id="221" name="テキスト ボックス 220"/>
        <xdr:cNvSpPr txBox="1"/>
      </xdr:nvSpPr>
      <xdr:spPr>
        <a:xfrm>
          <a:off x="2844800" y="136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142917</xdr:rowOff>
    </xdr:from>
    <xdr:to>
      <xdr:col>11</xdr:col>
      <xdr:colOff>82550</xdr:colOff>
      <xdr:row>85</xdr:row>
      <xdr:rowOff>73067</xdr:rowOff>
    </xdr:to>
    <xdr:sp macro="" textlink="">
      <xdr:nvSpPr>
        <xdr:cNvPr id="222" name="楕円 221"/>
        <xdr:cNvSpPr/>
      </xdr:nvSpPr>
      <xdr:spPr>
        <a:xfrm>
          <a:off x="2286000" y="145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57844</xdr:rowOff>
    </xdr:from>
    <xdr:ext cx="762000" cy="259045"/>
    <xdr:sp macro="" textlink="">
      <xdr:nvSpPr>
        <xdr:cNvPr id="223" name="テキスト ボックス 222"/>
        <xdr:cNvSpPr txBox="1"/>
      </xdr:nvSpPr>
      <xdr:spPr>
        <a:xfrm>
          <a:off x="1955800" y="146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107153</xdr:rowOff>
    </xdr:from>
    <xdr:to>
      <xdr:col>7</xdr:col>
      <xdr:colOff>31750</xdr:colOff>
      <xdr:row>83</xdr:row>
      <xdr:rowOff>37303</xdr:rowOff>
    </xdr:to>
    <xdr:sp macro="" textlink="">
      <xdr:nvSpPr>
        <xdr:cNvPr id="224" name="楕円 223"/>
        <xdr:cNvSpPr/>
      </xdr:nvSpPr>
      <xdr:spPr>
        <a:xfrm>
          <a:off x="1397000" y="141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22080</xdr:rowOff>
    </xdr:from>
    <xdr:ext cx="762000" cy="259045"/>
    <xdr:sp macro="" textlink="">
      <xdr:nvSpPr>
        <xdr:cNvPr id="225" name="テキスト ボックス 224"/>
        <xdr:cNvSpPr txBox="1"/>
      </xdr:nvSpPr>
      <xdr:spPr>
        <a:xfrm>
          <a:off x="1066800" y="1425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国の動向に準じて、平成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年度から給与構造の見直しと合併に伴う旧町間の給与格差是正を、また、</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年度から給与制度の総合的見直しなどに取り組んでいる。</a:t>
          </a:r>
          <a:b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ポイント上回ることとなった。</a:t>
          </a:r>
          <a:b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今後は、人事評価制度により、年功的な昇給制度からの脱却を図り、能力や実績を反映した給与体系への移行を積極的に進めながら、国や他団体等の状況を踏まえた給与の適正化に努めていく。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33564</xdr:rowOff>
    </xdr:to>
    <xdr:cxnSp macro="">
      <xdr:nvCxnSpPr>
        <xdr:cNvPr id="261" name="直線コネクタ 260"/>
        <xdr:cNvCxnSpPr/>
      </xdr:nvCxnSpPr>
      <xdr:spPr>
        <a:xfrm>
          <a:off x="16179800" y="149324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4" name="直線コネクタ 263"/>
        <xdr:cNvCxnSpPr/>
      </xdr:nvCxnSpPr>
      <xdr:spPr>
        <a:xfrm>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102507</xdr:rowOff>
    </xdr:to>
    <xdr:cxnSp macro="">
      <xdr:nvCxnSpPr>
        <xdr:cNvPr id="267" name="直線コネクタ 266"/>
        <xdr:cNvCxnSpPr/>
      </xdr:nvCxnSpPr>
      <xdr:spPr>
        <a:xfrm flipV="1">
          <a:off x="14401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34471</xdr:rowOff>
    </xdr:to>
    <xdr:cxnSp macro="">
      <xdr:nvCxnSpPr>
        <xdr:cNvPr id="270" name="直線コネクタ 269"/>
        <xdr:cNvCxnSpPr/>
      </xdr:nvCxnSpPr>
      <xdr:spPr>
        <a:xfrm flipV="1">
          <a:off x="13512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4" name="楕円 283"/>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5" name="テキスト ボックス 284"/>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前年度から職員数が</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人減少した</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、千人当たりの数値は</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0.23</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した。依然として各平均（類似団体・全国・県）を下回る結果となった。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これまで、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定員管理計画に則り、平成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年度以降職員数の削減に努めてきた結果、現段階で既に目標値は達成している状況である。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しかしながら、人口減少や少子高齢化に伴う税収減など今後厳しい財政状況が続くと見込まれる中、公共施設の統廃合を含めた適正配置や民営化、事業の民間委託、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の利活用などを検討しながら、業務の効率化を図り、住民サービスを低下させることなく適切な定員管理に努めていく。</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127665</xdr:rowOff>
    </xdr:to>
    <xdr:cxnSp macro="">
      <xdr:nvCxnSpPr>
        <xdr:cNvPr id="326" name="直線コネクタ 325"/>
        <xdr:cNvCxnSpPr/>
      </xdr:nvCxnSpPr>
      <xdr:spPr>
        <a:xfrm flipV="1">
          <a:off x="16179800" y="1038823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127665</xdr:rowOff>
    </xdr:to>
    <xdr:cxnSp macro="">
      <xdr:nvCxnSpPr>
        <xdr:cNvPr id="329" name="直線コネクタ 328"/>
        <xdr:cNvCxnSpPr/>
      </xdr:nvCxnSpPr>
      <xdr:spPr>
        <a:xfrm>
          <a:off x="15290800" y="10413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134559</xdr:rowOff>
    </xdr:to>
    <xdr:cxnSp macro="">
      <xdr:nvCxnSpPr>
        <xdr:cNvPr id="332" name="直線コネクタ 331"/>
        <xdr:cNvCxnSpPr/>
      </xdr:nvCxnSpPr>
      <xdr:spPr>
        <a:xfrm flipV="1">
          <a:off x="14401800" y="10413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134559</xdr:rowOff>
    </xdr:to>
    <xdr:cxnSp macro="">
      <xdr:nvCxnSpPr>
        <xdr:cNvPr id="335" name="直線コネクタ 334"/>
        <xdr:cNvCxnSpPr/>
      </xdr:nvCxnSpPr>
      <xdr:spPr>
        <a:xfrm>
          <a:off x="13512800" y="104169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50437</xdr:rowOff>
    </xdr:from>
    <xdr:to>
      <xdr:col>81</xdr:col>
      <xdr:colOff>95250</xdr:colOff>
      <xdr:row>60</xdr:row>
      <xdr:rowOff>152037</xdr:rowOff>
    </xdr:to>
    <xdr:sp macro="" textlink="">
      <xdr:nvSpPr>
        <xdr:cNvPr id="345" name="楕円 344"/>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66964</xdr:rowOff>
    </xdr:from>
    <xdr:ext cx="762000" cy="259045"/>
    <xdr:sp macro="" textlink="">
      <xdr:nvSpPr>
        <xdr:cNvPr id="346"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76865</xdr:rowOff>
    </xdr:from>
    <xdr:to>
      <xdr:col>77</xdr:col>
      <xdr:colOff>95250</xdr:colOff>
      <xdr:row>61</xdr:row>
      <xdr:rowOff>7015</xdr:rowOff>
    </xdr:to>
    <xdr:sp macro="" textlink="">
      <xdr:nvSpPr>
        <xdr:cNvPr id="347" name="楕円 346"/>
        <xdr:cNvSpPr/>
      </xdr:nvSpPr>
      <xdr:spPr>
        <a:xfrm>
          <a:off x="16129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17192</xdr:rowOff>
    </xdr:from>
    <xdr:ext cx="736600" cy="259045"/>
    <xdr:sp macro="" textlink="">
      <xdr:nvSpPr>
        <xdr:cNvPr id="348" name="テキスト ボックス 347"/>
        <xdr:cNvSpPr txBox="1"/>
      </xdr:nvSpPr>
      <xdr:spPr>
        <a:xfrm>
          <a:off x="15798800" y="1013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75716</xdr:rowOff>
    </xdr:from>
    <xdr:to>
      <xdr:col>73</xdr:col>
      <xdr:colOff>44450</xdr:colOff>
      <xdr:row>61</xdr:row>
      <xdr:rowOff>5866</xdr:rowOff>
    </xdr:to>
    <xdr:sp macro="" textlink="">
      <xdr:nvSpPr>
        <xdr:cNvPr id="349" name="楕円 348"/>
        <xdr:cNvSpPr/>
      </xdr:nvSpPr>
      <xdr:spPr>
        <a:xfrm>
          <a:off x="15240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50" name="テキスト ボックス 349"/>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83759</xdr:rowOff>
    </xdr:from>
    <xdr:to>
      <xdr:col>68</xdr:col>
      <xdr:colOff>203200</xdr:colOff>
      <xdr:row>61</xdr:row>
      <xdr:rowOff>13909</xdr:rowOff>
    </xdr:to>
    <xdr:sp macro="" textlink="">
      <xdr:nvSpPr>
        <xdr:cNvPr id="351" name="楕円 350"/>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24086</xdr:rowOff>
    </xdr:from>
    <xdr:ext cx="762000" cy="259045"/>
    <xdr:sp macro="" textlink="">
      <xdr:nvSpPr>
        <xdr:cNvPr id="352" name="テキスト ボックス 351"/>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3" name="楕円 352"/>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4" name="テキスト ボックス 353"/>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年度から改善傾向にあり、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ポイント減少した。早期健全化基準を下回っているものの、依然として各平均（類似団体・全国・県）を上回っている状況にある。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単年度の比率を前年度と比較すると、地方債の元利償還金の額が増加（</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+412</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百万円）したことなどから、</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ポイント悪化して</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更に、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本市の大型起債事業に加え、宇城広域連合の消防署耐震改築整備事業などの公債費負担要因も重なってくるため、事業の峻別、計画的執行をより厳しく管理し、当該比率を悪化させないよう努めていく。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116417</xdr:rowOff>
    </xdr:to>
    <xdr:cxnSp macro="">
      <xdr:nvCxnSpPr>
        <xdr:cNvPr id="390" name="直線コネクタ 389"/>
        <xdr:cNvCxnSpPr/>
      </xdr:nvCxnSpPr>
      <xdr:spPr>
        <a:xfrm flipV="1">
          <a:off x="16179800" y="712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94343</xdr:rowOff>
    </xdr:to>
    <xdr:cxnSp macro="">
      <xdr:nvCxnSpPr>
        <xdr:cNvPr id="393" name="直線コネクタ 392"/>
        <xdr:cNvCxnSpPr/>
      </xdr:nvCxnSpPr>
      <xdr:spPr>
        <a:xfrm flipV="1">
          <a:off x="15290800" y="714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26307</xdr:rowOff>
    </xdr:to>
    <xdr:cxnSp macro="">
      <xdr:nvCxnSpPr>
        <xdr:cNvPr id="396" name="直線コネクタ 395"/>
        <xdr:cNvCxnSpPr/>
      </xdr:nvCxnSpPr>
      <xdr:spPr>
        <a:xfrm flipV="1">
          <a:off x="14401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95250</xdr:rowOff>
    </xdr:to>
    <xdr:cxnSp macro="">
      <xdr:nvCxnSpPr>
        <xdr:cNvPr id="399" name="直線コネクタ 398"/>
        <xdr:cNvCxnSpPr/>
      </xdr:nvCxnSpPr>
      <xdr:spPr>
        <a:xfrm flipV="1">
          <a:off x="13512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9" name="楕円 408"/>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10"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13" name="楕円 412"/>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14" name="テキスト ボックス 41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5" name="楕円 414"/>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6" name="テキスト ボックス 415"/>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7" name="楕円 416"/>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8" name="テキスト ボックス 417"/>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年度は、教育施設</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の建設事業に対し</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元金償還額を上回る</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7,478</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百万円の地方債を発行し、地方債の現在高が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3,655</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たことが</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ポイントの悪化に繋</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がった</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。また、平成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年度以降、毎年</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百万円を超える規模で増加してきた充当可能基金について、新型コロナウイルス関連事業等に対応するために財政調整基金の取り崩し（</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百万円）を行ったことから、前年度と同程度（対前年度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百万円）にとどまったことも、将来負担比率の悪化要因となった。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教育環境整備等の大型事業に伴う地方債発行額の増加が見込まれるが、有利な地方債を活用するとともに、最小の経費で最大の行政サービスを継続的に行えるよう、財政健全化の取組みをより一層進め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107345</xdr:rowOff>
    </xdr:from>
    <xdr:to>
      <xdr:col>81</xdr:col>
      <xdr:colOff>44450</xdr:colOff>
      <xdr:row>14</xdr:row>
      <xdr:rowOff>86421</xdr:rowOff>
    </xdr:to>
    <xdr:cxnSp macro="">
      <xdr:nvCxnSpPr>
        <xdr:cNvPr id="454" name="直線コネクタ 453"/>
        <xdr:cNvCxnSpPr/>
      </xdr:nvCxnSpPr>
      <xdr:spPr>
        <a:xfrm>
          <a:off x="16179800" y="2336195"/>
          <a:ext cx="838200" cy="1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107345</xdr:rowOff>
    </xdr:from>
    <xdr:to>
      <xdr:col>77</xdr:col>
      <xdr:colOff>44450</xdr:colOff>
      <xdr:row>13</xdr:row>
      <xdr:rowOff>146413</xdr:rowOff>
    </xdr:to>
    <xdr:cxnSp macro="">
      <xdr:nvCxnSpPr>
        <xdr:cNvPr id="457" name="直線コネクタ 456"/>
        <xdr:cNvCxnSpPr/>
      </xdr:nvCxnSpPr>
      <xdr:spPr>
        <a:xfrm flipV="1">
          <a:off x="15290800" y="233619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146413</xdr:rowOff>
    </xdr:from>
    <xdr:to>
      <xdr:col>72</xdr:col>
      <xdr:colOff>203200</xdr:colOff>
      <xdr:row>15</xdr:row>
      <xdr:rowOff>41366</xdr:rowOff>
    </xdr:to>
    <xdr:cxnSp macro="">
      <xdr:nvCxnSpPr>
        <xdr:cNvPr id="460" name="直線コネクタ 459"/>
        <xdr:cNvCxnSpPr/>
      </xdr:nvCxnSpPr>
      <xdr:spPr>
        <a:xfrm flipV="1">
          <a:off x="14401800" y="2375263"/>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41366</xdr:rowOff>
    </xdr:from>
    <xdr:to>
      <xdr:col>68</xdr:col>
      <xdr:colOff>152400</xdr:colOff>
      <xdr:row>16</xdr:row>
      <xdr:rowOff>37677</xdr:rowOff>
    </xdr:to>
    <xdr:cxnSp macro="">
      <xdr:nvCxnSpPr>
        <xdr:cNvPr id="463" name="直線コネクタ 462"/>
        <xdr:cNvCxnSpPr/>
      </xdr:nvCxnSpPr>
      <xdr:spPr>
        <a:xfrm flipV="1">
          <a:off x="13512800" y="2613116"/>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35621</xdr:rowOff>
    </xdr:from>
    <xdr:to>
      <xdr:col>81</xdr:col>
      <xdr:colOff>95250</xdr:colOff>
      <xdr:row>14</xdr:row>
      <xdr:rowOff>137221</xdr:rowOff>
    </xdr:to>
    <xdr:sp macro="" textlink="">
      <xdr:nvSpPr>
        <xdr:cNvPr id="473" name="楕円 472"/>
        <xdr:cNvSpPr/>
      </xdr:nvSpPr>
      <xdr:spPr>
        <a:xfrm>
          <a:off x="16967200" y="2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52148</xdr:rowOff>
    </xdr:from>
    <xdr:ext cx="762000" cy="259045"/>
    <xdr:sp macro="" textlink="">
      <xdr:nvSpPr>
        <xdr:cNvPr id="474" name="将来負担の状況該当値テキスト"/>
        <xdr:cNvSpPr txBox="1"/>
      </xdr:nvSpPr>
      <xdr:spPr>
        <a:xfrm>
          <a:off x="17106900" y="228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56545</xdr:rowOff>
    </xdr:from>
    <xdr:to>
      <xdr:col>77</xdr:col>
      <xdr:colOff>95250</xdr:colOff>
      <xdr:row>13</xdr:row>
      <xdr:rowOff>158145</xdr:rowOff>
    </xdr:to>
    <xdr:sp macro="" textlink="">
      <xdr:nvSpPr>
        <xdr:cNvPr id="475" name="楕円 474"/>
        <xdr:cNvSpPr/>
      </xdr:nvSpPr>
      <xdr:spPr>
        <a:xfrm>
          <a:off x="16129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168322</xdr:rowOff>
    </xdr:from>
    <xdr:ext cx="736600" cy="259045"/>
    <xdr:sp macro="" textlink="">
      <xdr:nvSpPr>
        <xdr:cNvPr id="476" name="テキスト ボックス 475"/>
        <xdr:cNvSpPr txBox="1"/>
      </xdr:nvSpPr>
      <xdr:spPr>
        <a:xfrm>
          <a:off x="15798800" y="205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95613</xdr:rowOff>
    </xdr:from>
    <xdr:to>
      <xdr:col>73</xdr:col>
      <xdr:colOff>44450</xdr:colOff>
      <xdr:row>14</xdr:row>
      <xdr:rowOff>25763</xdr:rowOff>
    </xdr:to>
    <xdr:sp macro="" textlink="">
      <xdr:nvSpPr>
        <xdr:cNvPr id="477" name="楕円 476"/>
        <xdr:cNvSpPr/>
      </xdr:nvSpPr>
      <xdr:spPr>
        <a:xfrm>
          <a:off x="15240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35940</xdr:rowOff>
    </xdr:from>
    <xdr:ext cx="762000" cy="259045"/>
    <xdr:sp macro="" textlink="">
      <xdr:nvSpPr>
        <xdr:cNvPr id="478" name="テキスト ボックス 477"/>
        <xdr:cNvSpPr txBox="1"/>
      </xdr:nvSpPr>
      <xdr:spPr>
        <a:xfrm>
          <a:off x="14909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162016</xdr:rowOff>
    </xdr:from>
    <xdr:to>
      <xdr:col>68</xdr:col>
      <xdr:colOff>203200</xdr:colOff>
      <xdr:row>15</xdr:row>
      <xdr:rowOff>92166</xdr:rowOff>
    </xdr:to>
    <xdr:sp macro="" textlink="">
      <xdr:nvSpPr>
        <xdr:cNvPr id="479" name="楕円 478"/>
        <xdr:cNvSpPr/>
      </xdr:nvSpPr>
      <xdr:spPr>
        <a:xfrm>
          <a:off x="14351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102343</xdr:rowOff>
    </xdr:from>
    <xdr:ext cx="762000" cy="259045"/>
    <xdr:sp macro="" textlink="">
      <xdr:nvSpPr>
        <xdr:cNvPr id="480" name="テキスト ボックス 479"/>
        <xdr:cNvSpPr txBox="1"/>
      </xdr:nvSpPr>
      <xdr:spPr>
        <a:xfrm>
          <a:off x="14020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81" name="楕円 480"/>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82" name="テキスト ボックス 481"/>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各平均（類似団体・全国・県）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を下回る結果となった。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職員数の減少に加えて、嘱託員報酬（人件費）を行政事務等業務委託料（物件費）へ計上したことなどから、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人件費総額は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3,869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今後は、人事評価制度を活用して、年功序列型の昇給制度からの脱却を図り、能力や実績を反映した給与体系への移行を積極的に進めるとともに、業務の効率化を図り、更なる人件費の抑制に努めていく。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88900</xdr:rowOff>
    </xdr:to>
    <xdr:cxnSp macro="">
      <xdr:nvCxnSpPr>
        <xdr:cNvPr id="66" name="直線コネクタ 65"/>
        <xdr:cNvCxnSpPr/>
      </xdr:nvCxnSpPr>
      <xdr:spPr>
        <a:xfrm flipV="1">
          <a:off x="3987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104140</xdr:rowOff>
    </xdr:to>
    <xdr:cxnSp macro="">
      <xdr:nvCxnSpPr>
        <xdr:cNvPr id="69" name="直線コネクタ 68"/>
        <xdr:cNvCxnSpPr/>
      </xdr:nvCxnSpPr>
      <xdr:spPr>
        <a:xfrm flipV="1">
          <a:off x="3098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104140</xdr:rowOff>
    </xdr:to>
    <xdr:cxnSp macro="">
      <xdr:nvCxnSpPr>
        <xdr:cNvPr id="72" name="直線コネクタ 71"/>
        <xdr:cNvCxnSpPr/>
      </xdr:nvCxnSpPr>
      <xdr:spPr>
        <a:xfrm>
          <a:off x="2209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xdr:cNvCxnSpPr/>
      </xdr:nvCxnSpPr>
      <xdr:spPr>
        <a:xfrm>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％となったものの、各平均（類似団体・全国）を下回っている状況である。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前年度まで人件費に計上していた嘱託員報酬を行政事務等業務委託料として物件費に計上したことを主な増加要因として、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物件費総額は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2,073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今後は業務の民間委託化等により当該指標は悪化することが見込まれるが、経常的経費の削減に努め、低コストで質の高い行政サービスの提供を目指した行財政改革を進めていく。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168910</xdr:rowOff>
    </xdr:to>
    <xdr:cxnSp macro="">
      <xdr:nvCxnSpPr>
        <xdr:cNvPr id="127" name="直線コネクタ 126"/>
        <xdr:cNvCxnSpPr/>
      </xdr:nvCxnSpPr>
      <xdr:spPr>
        <a:xfrm>
          <a:off x="15671800" y="269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123190</xdr:rowOff>
    </xdr:to>
    <xdr:cxnSp macro="">
      <xdr:nvCxnSpPr>
        <xdr:cNvPr id="130" name="直線コネクタ 129"/>
        <xdr:cNvCxnSpPr/>
      </xdr:nvCxnSpPr>
      <xdr:spPr>
        <a:xfrm>
          <a:off x="14782800" y="2580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8890</xdr:rowOff>
    </xdr:to>
    <xdr:cxnSp macro="">
      <xdr:nvCxnSpPr>
        <xdr:cNvPr id="133" name="直線コネクタ 132"/>
        <xdr:cNvCxnSpPr/>
      </xdr:nvCxnSpPr>
      <xdr:spPr>
        <a:xfrm>
          <a:off x="13893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8890</xdr:rowOff>
    </xdr:to>
    <xdr:cxnSp macro="">
      <xdr:nvCxnSpPr>
        <xdr:cNvPr id="136" name="直線コネクタ 135"/>
        <xdr:cNvCxnSpPr/>
      </xdr:nvCxnSpPr>
      <xdr:spPr>
        <a:xfrm>
          <a:off x="13004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2" name="楕円 151"/>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3" name="テキスト ボックス 152"/>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4" name="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なり、全国や県平均は下回っているものの、依然として類似団体平均は上回っている状況である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減少の主な要因として、制度改正により前年度に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月分の給付を行った児童扶養手当の減少が挙げられ、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扶助費総額は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2,070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高齢化の進展等よる社会保障受給者が増加し、それに比例して扶助費も増加が予想されることから、資格審査等の適正化や受益者負担等の検討を行いながら、傾向に留意していく。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104140</xdr:rowOff>
    </xdr:to>
    <xdr:cxnSp macro="">
      <xdr:nvCxnSpPr>
        <xdr:cNvPr id="188" name="直線コネクタ 187"/>
        <xdr:cNvCxnSpPr/>
      </xdr:nvCxnSpPr>
      <xdr:spPr>
        <a:xfrm flipV="1">
          <a:off x="3987800" y="9598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104140</xdr:rowOff>
    </xdr:to>
    <xdr:cxnSp macro="">
      <xdr:nvCxnSpPr>
        <xdr:cNvPr id="191" name="直線コネクタ 190"/>
        <xdr:cNvCxnSpPr/>
      </xdr:nvCxnSpPr>
      <xdr:spPr>
        <a:xfrm>
          <a:off x="3098800" y="9606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xdr:rowOff>
    </xdr:to>
    <xdr:cxnSp macro="">
      <xdr:nvCxnSpPr>
        <xdr:cNvPr id="194" name="直線コネクタ 193"/>
        <xdr:cNvCxnSpPr/>
      </xdr:nvCxnSpPr>
      <xdr:spPr>
        <a:xfrm>
          <a:off x="2209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146050</xdr:rowOff>
    </xdr:to>
    <xdr:cxnSp macro="">
      <xdr:nvCxnSpPr>
        <xdr:cNvPr id="197" name="直線コネクタ 196"/>
        <xdr:cNvCxnSpPr/>
      </xdr:nvCxnSpPr>
      <xdr:spPr>
        <a:xfrm>
          <a:off x="1320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8"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1" name="楕円 210"/>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40657</xdr:rowOff>
    </xdr:from>
    <xdr:ext cx="762000" cy="259045"/>
    <xdr:sp macro="" textlink="">
      <xdr:nvSpPr>
        <xdr:cNvPr id="212" name="テキスト ボックス 211"/>
        <xdr:cNvSpPr txBox="1"/>
      </xdr:nvSpPr>
      <xdr:spPr>
        <a:xfrm>
          <a:off x="2717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4" name="テキスト ボックス 213"/>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120667</xdr:rowOff>
    </xdr:from>
    <xdr:ext cx="762000" cy="259045"/>
    <xdr:sp macro="" textlink="">
      <xdr:nvSpPr>
        <xdr:cNvPr id="216" name="テキスト ボックス 215"/>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各平均（類似団体・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を上回る結果</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。当該指標に大きく影響を与えるものは、特別会計に対する繰出金である。令和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後期高齢者医療特別会計に対する療養給付費負担金などが増加し、経常一般繰出金総額で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2,134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今後も高齢化の進展に伴い、医療給付費や介護サービス等給付費の増加が見込まれ、それに伴い一般会計からの繰出金も必要となることから、保険料の適正化等に随時留意し、財政健全化に努めていく。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57150</xdr:rowOff>
    </xdr:to>
    <xdr:cxnSp macro="">
      <xdr:nvCxnSpPr>
        <xdr:cNvPr id="249" name="直線コネクタ 248"/>
        <xdr:cNvCxnSpPr/>
      </xdr:nvCxnSpPr>
      <xdr:spPr>
        <a:xfrm flipV="1">
          <a:off x="15671800" y="1014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82550</xdr:rowOff>
    </xdr:to>
    <xdr:cxnSp macro="">
      <xdr:nvCxnSpPr>
        <xdr:cNvPr id="252" name="直線コネクタ 251"/>
        <xdr:cNvCxnSpPr/>
      </xdr:nvCxnSpPr>
      <xdr:spPr>
        <a:xfrm flipV="1">
          <a:off x="14782800" y="1017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82550</xdr:rowOff>
    </xdr:to>
    <xdr:cxnSp macro="">
      <xdr:nvCxnSpPr>
        <xdr:cNvPr id="255" name="直線コネクタ 254"/>
        <xdr:cNvCxnSpPr/>
      </xdr:nvCxnSpPr>
      <xdr:spPr>
        <a:xfrm>
          <a:off x="13893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82550</xdr:rowOff>
    </xdr:to>
    <xdr:cxnSp macro="">
      <xdr:nvCxnSpPr>
        <xdr:cNvPr id="258" name="直線コネクタ 257"/>
        <xdr:cNvCxnSpPr/>
      </xdr:nvCxnSpPr>
      <xdr:spPr>
        <a:xfrm flipV="1">
          <a:off x="13004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0" name="楕円 269"/>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71" name="テキスト ボックス 270"/>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2" name="楕円 271"/>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6" name="楕円 275"/>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結果</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となった。当該指標に大きく影響を与えるものは、公営企業に対する補助費等や一部事務組合に対する負担金である。令和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年度は、宇城広域連合への負担金（経常一般分）の減少が主な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年度以降、公営企業や関係団体に対する補助金の適正化に努めているが、今後はさらに、健全化対策の執行管理等による経費縮減に努めていく。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113284</xdr:rowOff>
    </xdr:to>
    <xdr:cxnSp macro="">
      <xdr:nvCxnSpPr>
        <xdr:cNvPr id="307" name="直線コネクタ 306"/>
        <xdr:cNvCxnSpPr/>
      </xdr:nvCxnSpPr>
      <xdr:spPr>
        <a:xfrm flipV="1">
          <a:off x="15671800" y="62534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154432</xdr:rowOff>
    </xdr:to>
    <xdr:cxnSp macro="">
      <xdr:nvCxnSpPr>
        <xdr:cNvPr id="310" name="直線コネクタ 309"/>
        <xdr:cNvCxnSpPr/>
      </xdr:nvCxnSpPr>
      <xdr:spPr>
        <a:xfrm flipV="1">
          <a:off x="14782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3" name="直線コネクタ 312"/>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5842</xdr:rowOff>
    </xdr:to>
    <xdr:cxnSp macro="">
      <xdr:nvCxnSpPr>
        <xdr:cNvPr id="316" name="直線コネクタ 315"/>
        <xdr:cNvCxnSpPr/>
      </xdr:nvCxnSpPr>
      <xdr:spPr>
        <a:xfrm flipV="1">
          <a:off x="13004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9" name="テキスト ボックス 328"/>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1" name="テキスト ボックス 33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ト増加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、各平均（類似団体・全国・県）を上回る結果となった。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熊本地震の災害廃棄物処理業務に係る災害対策債の元金償還（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484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百万円）が始まったことが主な要因である。経常一般</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公債費総額は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3,933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408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年度は、防災拠点センター建設事業等により前年度同様多額の地方債を発行しており、今後それらの地方債の償還が始まることで、当該指標はさらに悪化することが予想される。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113937</xdr:rowOff>
    </xdr:from>
    <xdr:to>
      <xdr:col>24</xdr:col>
      <xdr:colOff>25400</xdr:colOff>
      <xdr:row>79</xdr:row>
      <xdr:rowOff>46989</xdr:rowOff>
    </xdr:to>
    <xdr:cxnSp macro="">
      <xdr:nvCxnSpPr>
        <xdr:cNvPr id="370" name="直線コネクタ 369"/>
        <xdr:cNvCxnSpPr/>
      </xdr:nvCxnSpPr>
      <xdr:spPr>
        <a:xfrm>
          <a:off x="3987800" y="13487037"/>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113937</xdr:rowOff>
    </xdr:from>
    <xdr:to>
      <xdr:col>19</xdr:col>
      <xdr:colOff>187325</xdr:colOff>
      <xdr:row>79</xdr:row>
      <xdr:rowOff>46989</xdr:rowOff>
    </xdr:to>
    <xdr:cxnSp macro="">
      <xdr:nvCxnSpPr>
        <xdr:cNvPr id="373" name="直線コネクタ 372"/>
        <xdr:cNvCxnSpPr/>
      </xdr:nvCxnSpPr>
      <xdr:spPr>
        <a:xfrm flipV="1">
          <a:off x="3098800" y="134870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86179</xdr:rowOff>
    </xdr:to>
    <xdr:cxnSp macro="">
      <xdr:nvCxnSpPr>
        <xdr:cNvPr id="376" name="直線コネクタ 375"/>
        <xdr:cNvCxnSpPr/>
      </xdr:nvCxnSpPr>
      <xdr:spPr>
        <a:xfrm flipV="1">
          <a:off x="2209800" y="135915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125368</xdr:rowOff>
    </xdr:to>
    <xdr:cxnSp macro="">
      <xdr:nvCxnSpPr>
        <xdr:cNvPr id="379" name="直線コネクタ 378"/>
        <xdr:cNvCxnSpPr/>
      </xdr:nvCxnSpPr>
      <xdr:spPr>
        <a:xfrm flipV="1">
          <a:off x="1320800" y="136307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9" name="楕円 388"/>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0"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63137</xdr:rowOff>
    </xdr:from>
    <xdr:to>
      <xdr:col>20</xdr:col>
      <xdr:colOff>38100</xdr:colOff>
      <xdr:row>78</xdr:row>
      <xdr:rowOff>164737</xdr:rowOff>
    </xdr:to>
    <xdr:sp macro="" textlink="">
      <xdr:nvSpPr>
        <xdr:cNvPr id="391" name="楕円 390"/>
        <xdr:cNvSpPr/>
      </xdr:nvSpPr>
      <xdr:spPr>
        <a:xfrm>
          <a:off x="3937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149514</xdr:rowOff>
    </xdr:from>
    <xdr:ext cx="736600" cy="259045"/>
    <xdr:sp macro="" textlink="">
      <xdr:nvSpPr>
        <xdr:cNvPr id="392" name="テキスト ボックス 391"/>
        <xdr:cNvSpPr txBox="1"/>
      </xdr:nvSpPr>
      <xdr:spPr>
        <a:xfrm>
          <a:off x="3606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3" name="楕円 392"/>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4" name="テキスト ボックス 393"/>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395" name="楕円 394"/>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96" name="テキスト ボックス 395"/>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74568</xdr:rowOff>
    </xdr:from>
    <xdr:to>
      <xdr:col>6</xdr:col>
      <xdr:colOff>171450</xdr:colOff>
      <xdr:row>80</xdr:row>
      <xdr:rowOff>4718</xdr:rowOff>
    </xdr:to>
    <xdr:sp macro="" textlink="">
      <xdr:nvSpPr>
        <xdr:cNvPr id="397" name="楕円 396"/>
        <xdr:cNvSpPr/>
      </xdr:nvSpPr>
      <xdr:spPr>
        <a:xfrm>
          <a:off x="1270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160945</xdr:rowOff>
    </xdr:from>
    <xdr:ext cx="762000" cy="259045"/>
    <xdr:sp macro="" textlink="">
      <xdr:nvSpPr>
        <xdr:cNvPr id="398" name="テキスト ボックス 397"/>
        <xdr:cNvSpPr txBox="1"/>
      </xdr:nvSpPr>
      <xdr:spPr>
        <a:xfrm>
          <a:off x="939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公債費を除く経常収支比率は、前年度から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し、各平均（類似団体・全国・県）を下回っている。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としては、新型コロナウイルスの影響による経常的な事業の中止などが挙げられる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依然として自主財源が乏しく、経常一般財源の多くを普通交付税が占めている現状</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入面では税収や使用料等の債権管理を徹底することで財政基盤の強化に努めていく。また、歳出面では、担当部局がコスト意識を持ち、経常的経費の削減など歳入規模に応じた歳出の見直しを行う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8889</xdr:rowOff>
    </xdr:to>
    <xdr:cxnSp macro="">
      <xdr:nvCxnSpPr>
        <xdr:cNvPr id="431" name="直線コネクタ 430"/>
        <xdr:cNvCxnSpPr/>
      </xdr:nvCxnSpPr>
      <xdr:spPr>
        <a:xfrm flipV="1">
          <a:off x="15671800" y="130048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77</xdr:row>
      <xdr:rowOff>8889</xdr:rowOff>
    </xdr:to>
    <xdr:cxnSp macro="">
      <xdr:nvCxnSpPr>
        <xdr:cNvPr id="434" name="直線コネクタ 433"/>
        <xdr:cNvCxnSpPr/>
      </xdr:nvCxnSpPr>
      <xdr:spPr>
        <a:xfrm>
          <a:off x="14782800" y="13096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66039</xdr:rowOff>
    </xdr:to>
    <xdr:cxnSp macro="">
      <xdr:nvCxnSpPr>
        <xdr:cNvPr id="437" name="直線コネクタ 436"/>
        <xdr:cNvCxnSpPr/>
      </xdr:nvCxnSpPr>
      <xdr:spPr>
        <a:xfrm>
          <a:off x="13893800" y="13020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75</xdr:row>
      <xdr:rowOff>161289</xdr:rowOff>
    </xdr:to>
    <xdr:cxnSp macro="">
      <xdr:nvCxnSpPr>
        <xdr:cNvPr id="440" name="直線コネクタ 439"/>
        <xdr:cNvCxnSpPr/>
      </xdr:nvCxnSpPr>
      <xdr:spPr>
        <a:xfrm>
          <a:off x="13004800" y="1298956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0" name="楕円 449"/>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1"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2" name="楕円 451"/>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3" name="テキスト ボックス 452"/>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4" name="楕円 453"/>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5" name="テキスト ボックス 454"/>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6" name="楕円 455"/>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7" name="テキスト ボックス 45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58" name="楕円 457"/>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59" name="テキスト ボックス 458"/>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97358</xdr:rowOff>
    </xdr:from>
    <xdr:to>
      <xdr:col>29</xdr:col>
      <xdr:colOff>127000</xdr:colOff>
      <xdr:row>17</xdr:row>
      <xdr:rowOff>135077</xdr:rowOff>
    </xdr:to>
    <xdr:cxnSp macro="">
      <xdr:nvCxnSpPr>
        <xdr:cNvPr id="54" name="直線コネクタ 53"/>
        <xdr:cNvCxnSpPr/>
      </xdr:nvCxnSpPr>
      <xdr:spPr bwMode="auto">
        <a:xfrm>
          <a:off x="5003800" y="3059633"/>
          <a:ext cx="6477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71941</xdr:rowOff>
    </xdr:from>
    <xdr:to>
      <xdr:col>26</xdr:col>
      <xdr:colOff>50800</xdr:colOff>
      <xdr:row>17</xdr:row>
      <xdr:rowOff>97358</xdr:rowOff>
    </xdr:to>
    <xdr:cxnSp macro="">
      <xdr:nvCxnSpPr>
        <xdr:cNvPr id="57" name="直線コネクタ 56"/>
        <xdr:cNvCxnSpPr/>
      </xdr:nvCxnSpPr>
      <xdr:spPr bwMode="auto">
        <a:xfrm>
          <a:off x="4305300" y="3034216"/>
          <a:ext cx="698500" cy="2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71941</xdr:rowOff>
    </xdr:from>
    <xdr:to>
      <xdr:col>22</xdr:col>
      <xdr:colOff>114300</xdr:colOff>
      <xdr:row>17</xdr:row>
      <xdr:rowOff>79356</xdr:rowOff>
    </xdr:to>
    <xdr:cxnSp macro="">
      <xdr:nvCxnSpPr>
        <xdr:cNvPr id="60" name="直線コネクタ 59"/>
        <xdr:cNvCxnSpPr/>
      </xdr:nvCxnSpPr>
      <xdr:spPr bwMode="auto">
        <a:xfrm flipV="1">
          <a:off x="3606800" y="3034216"/>
          <a:ext cx="698500" cy="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33579</xdr:rowOff>
    </xdr:from>
    <xdr:to>
      <xdr:col>18</xdr:col>
      <xdr:colOff>177800</xdr:colOff>
      <xdr:row>17</xdr:row>
      <xdr:rowOff>79356</xdr:rowOff>
    </xdr:to>
    <xdr:cxnSp macro="">
      <xdr:nvCxnSpPr>
        <xdr:cNvPr id="63" name="直線コネクタ 62"/>
        <xdr:cNvCxnSpPr/>
      </xdr:nvCxnSpPr>
      <xdr:spPr bwMode="auto">
        <a:xfrm>
          <a:off x="2908300" y="2995854"/>
          <a:ext cx="698500" cy="4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84277</xdr:rowOff>
    </xdr:from>
    <xdr:to>
      <xdr:col>29</xdr:col>
      <xdr:colOff>177800</xdr:colOff>
      <xdr:row>18</xdr:row>
      <xdr:rowOff>14427</xdr:rowOff>
    </xdr:to>
    <xdr:sp macro="" textlink="">
      <xdr:nvSpPr>
        <xdr:cNvPr id="73" name="楕円 72"/>
        <xdr:cNvSpPr/>
      </xdr:nvSpPr>
      <xdr:spPr bwMode="auto">
        <a:xfrm>
          <a:off x="5600700" y="304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56354</xdr:rowOff>
    </xdr:from>
    <xdr:ext cx="762000" cy="259045"/>
    <xdr:sp macro="" textlink="">
      <xdr:nvSpPr>
        <xdr:cNvPr id="74" name="人口1人当たり決算額の推移該当値テキスト130"/>
        <xdr:cNvSpPr txBox="1"/>
      </xdr:nvSpPr>
      <xdr:spPr>
        <a:xfrm>
          <a:off x="57404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46558</xdr:rowOff>
    </xdr:from>
    <xdr:to>
      <xdr:col>26</xdr:col>
      <xdr:colOff>101600</xdr:colOff>
      <xdr:row>17</xdr:row>
      <xdr:rowOff>148158</xdr:rowOff>
    </xdr:to>
    <xdr:sp macro="" textlink="">
      <xdr:nvSpPr>
        <xdr:cNvPr id="75" name="楕円 74"/>
        <xdr:cNvSpPr/>
      </xdr:nvSpPr>
      <xdr:spPr bwMode="auto">
        <a:xfrm>
          <a:off x="4953000" y="300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132935</xdr:rowOff>
    </xdr:from>
    <xdr:ext cx="736600" cy="259045"/>
    <xdr:sp macro="" textlink="">
      <xdr:nvSpPr>
        <xdr:cNvPr id="76" name="テキスト ボックス 75"/>
        <xdr:cNvSpPr txBox="1"/>
      </xdr:nvSpPr>
      <xdr:spPr>
        <a:xfrm>
          <a:off x="4622800" y="309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21141</xdr:rowOff>
    </xdr:from>
    <xdr:to>
      <xdr:col>22</xdr:col>
      <xdr:colOff>165100</xdr:colOff>
      <xdr:row>17</xdr:row>
      <xdr:rowOff>122741</xdr:rowOff>
    </xdr:to>
    <xdr:sp macro="" textlink="">
      <xdr:nvSpPr>
        <xdr:cNvPr id="77" name="楕円 76"/>
        <xdr:cNvSpPr/>
      </xdr:nvSpPr>
      <xdr:spPr bwMode="auto">
        <a:xfrm>
          <a:off x="4254500" y="298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132918</xdr:rowOff>
    </xdr:from>
    <xdr:ext cx="762000" cy="259045"/>
    <xdr:sp macro="" textlink="">
      <xdr:nvSpPr>
        <xdr:cNvPr id="78" name="テキスト ボックス 77"/>
        <xdr:cNvSpPr txBox="1"/>
      </xdr:nvSpPr>
      <xdr:spPr>
        <a:xfrm>
          <a:off x="3924300" y="275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28556</xdr:rowOff>
    </xdr:from>
    <xdr:to>
      <xdr:col>19</xdr:col>
      <xdr:colOff>38100</xdr:colOff>
      <xdr:row>17</xdr:row>
      <xdr:rowOff>130156</xdr:rowOff>
    </xdr:to>
    <xdr:sp macro="" textlink="">
      <xdr:nvSpPr>
        <xdr:cNvPr id="79" name="楕円 78"/>
        <xdr:cNvSpPr/>
      </xdr:nvSpPr>
      <xdr:spPr bwMode="auto">
        <a:xfrm>
          <a:off x="3556000" y="299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114933</xdr:rowOff>
    </xdr:from>
    <xdr:ext cx="762000" cy="259045"/>
    <xdr:sp macro="" textlink="">
      <xdr:nvSpPr>
        <xdr:cNvPr id="80" name="テキスト ボックス 79"/>
        <xdr:cNvSpPr txBox="1"/>
      </xdr:nvSpPr>
      <xdr:spPr>
        <a:xfrm>
          <a:off x="3225800" y="30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154229</xdr:rowOff>
    </xdr:from>
    <xdr:to>
      <xdr:col>15</xdr:col>
      <xdr:colOff>101600</xdr:colOff>
      <xdr:row>17</xdr:row>
      <xdr:rowOff>84379</xdr:rowOff>
    </xdr:to>
    <xdr:sp macro="" textlink="">
      <xdr:nvSpPr>
        <xdr:cNvPr id="81" name="楕円 80"/>
        <xdr:cNvSpPr/>
      </xdr:nvSpPr>
      <xdr:spPr bwMode="auto">
        <a:xfrm>
          <a:off x="2857500" y="294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94556</xdr:rowOff>
    </xdr:from>
    <xdr:ext cx="762000" cy="259045"/>
    <xdr:sp macro="" textlink="">
      <xdr:nvSpPr>
        <xdr:cNvPr id="82" name="テキスト ボックス 81"/>
        <xdr:cNvSpPr txBox="1"/>
      </xdr:nvSpPr>
      <xdr:spPr>
        <a:xfrm>
          <a:off x="2527300" y="27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222653</xdr:rowOff>
    </xdr:from>
    <xdr:to>
      <xdr:col>29</xdr:col>
      <xdr:colOff>127000</xdr:colOff>
      <xdr:row>36</xdr:row>
      <xdr:rowOff>126380</xdr:rowOff>
    </xdr:to>
    <xdr:cxnSp macro="">
      <xdr:nvCxnSpPr>
        <xdr:cNvPr id="118" name="直線コネクタ 117"/>
        <xdr:cNvCxnSpPr/>
      </xdr:nvCxnSpPr>
      <xdr:spPr bwMode="auto">
        <a:xfrm flipV="1">
          <a:off x="5003800" y="6833003"/>
          <a:ext cx="647700" cy="2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288620</xdr:rowOff>
    </xdr:from>
    <xdr:to>
      <xdr:col>26</xdr:col>
      <xdr:colOff>50800</xdr:colOff>
      <xdr:row>36</xdr:row>
      <xdr:rowOff>126380</xdr:rowOff>
    </xdr:to>
    <xdr:cxnSp macro="">
      <xdr:nvCxnSpPr>
        <xdr:cNvPr id="121" name="直線コネクタ 120"/>
        <xdr:cNvCxnSpPr/>
      </xdr:nvCxnSpPr>
      <xdr:spPr bwMode="auto">
        <a:xfrm>
          <a:off x="4305300" y="6898970"/>
          <a:ext cx="698500" cy="18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197800</xdr:rowOff>
    </xdr:from>
    <xdr:to>
      <xdr:col>22</xdr:col>
      <xdr:colOff>114300</xdr:colOff>
      <xdr:row>35</xdr:row>
      <xdr:rowOff>288620</xdr:rowOff>
    </xdr:to>
    <xdr:cxnSp macro="">
      <xdr:nvCxnSpPr>
        <xdr:cNvPr id="124" name="直線コネクタ 123"/>
        <xdr:cNvCxnSpPr/>
      </xdr:nvCxnSpPr>
      <xdr:spPr bwMode="auto">
        <a:xfrm>
          <a:off x="3606800" y="6808150"/>
          <a:ext cx="698500" cy="9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160539</xdr:rowOff>
    </xdr:from>
    <xdr:to>
      <xdr:col>18</xdr:col>
      <xdr:colOff>177800</xdr:colOff>
      <xdr:row>35</xdr:row>
      <xdr:rowOff>197800</xdr:rowOff>
    </xdr:to>
    <xdr:cxnSp macro="">
      <xdr:nvCxnSpPr>
        <xdr:cNvPr id="127" name="直線コネクタ 126"/>
        <xdr:cNvCxnSpPr/>
      </xdr:nvCxnSpPr>
      <xdr:spPr bwMode="auto">
        <a:xfrm>
          <a:off x="2908300" y="6770889"/>
          <a:ext cx="698500" cy="3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171853</xdr:rowOff>
    </xdr:from>
    <xdr:to>
      <xdr:col>29</xdr:col>
      <xdr:colOff>177800</xdr:colOff>
      <xdr:row>35</xdr:row>
      <xdr:rowOff>273453</xdr:rowOff>
    </xdr:to>
    <xdr:sp macro="" textlink="">
      <xdr:nvSpPr>
        <xdr:cNvPr id="137" name="楕円 136"/>
        <xdr:cNvSpPr/>
      </xdr:nvSpPr>
      <xdr:spPr bwMode="auto">
        <a:xfrm>
          <a:off x="5600700" y="678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16930</xdr:rowOff>
    </xdr:from>
    <xdr:ext cx="762000" cy="259045"/>
    <xdr:sp macro="" textlink="">
      <xdr:nvSpPr>
        <xdr:cNvPr id="138" name="人口1人当たり決算額の推移該当値テキスト445"/>
        <xdr:cNvSpPr txBox="1"/>
      </xdr:nvSpPr>
      <xdr:spPr>
        <a:xfrm>
          <a:off x="5740400" y="66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75580</xdr:rowOff>
    </xdr:from>
    <xdr:to>
      <xdr:col>26</xdr:col>
      <xdr:colOff>101600</xdr:colOff>
      <xdr:row>37</xdr:row>
      <xdr:rowOff>5730</xdr:rowOff>
    </xdr:to>
    <xdr:sp macro="" textlink="">
      <xdr:nvSpPr>
        <xdr:cNvPr id="139" name="楕円 138"/>
        <xdr:cNvSpPr/>
      </xdr:nvSpPr>
      <xdr:spPr bwMode="auto">
        <a:xfrm>
          <a:off x="4953000" y="70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161957</xdr:rowOff>
    </xdr:from>
    <xdr:ext cx="736600" cy="259045"/>
    <xdr:sp macro="" textlink="">
      <xdr:nvSpPr>
        <xdr:cNvPr id="140" name="テキスト ボックス 139"/>
        <xdr:cNvSpPr txBox="1"/>
      </xdr:nvSpPr>
      <xdr:spPr>
        <a:xfrm>
          <a:off x="4622800" y="71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237820</xdr:rowOff>
    </xdr:from>
    <xdr:to>
      <xdr:col>22</xdr:col>
      <xdr:colOff>165100</xdr:colOff>
      <xdr:row>35</xdr:row>
      <xdr:rowOff>339420</xdr:rowOff>
    </xdr:to>
    <xdr:sp macro="" textlink="">
      <xdr:nvSpPr>
        <xdr:cNvPr id="141" name="楕円 140"/>
        <xdr:cNvSpPr/>
      </xdr:nvSpPr>
      <xdr:spPr bwMode="auto">
        <a:xfrm>
          <a:off x="42545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xdr:rowOff>
    </xdr:from>
    <xdr:ext cx="762000" cy="259045"/>
    <xdr:sp macro="" textlink="">
      <xdr:nvSpPr>
        <xdr:cNvPr id="142" name="テキスト ボックス 141"/>
        <xdr:cNvSpPr txBox="1"/>
      </xdr:nvSpPr>
      <xdr:spPr>
        <a:xfrm>
          <a:off x="39243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147000</xdr:rowOff>
    </xdr:from>
    <xdr:to>
      <xdr:col>19</xdr:col>
      <xdr:colOff>38100</xdr:colOff>
      <xdr:row>35</xdr:row>
      <xdr:rowOff>248600</xdr:rowOff>
    </xdr:to>
    <xdr:sp macro="" textlink="">
      <xdr:nvSpPr>
        <xdr:cNvPr id="143" name="楕円 142"/>
        <xdr:cNvSpPr/>
      </xdr:nvSpPr>
      <xdr:spPr bwMode="auto">
        <a:xfrm>
          <a:off x="3556000" y="675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258777</xdr:rowOff>
    </xdr:from>
    <xdr:ext cx="762000" cy="259045"/>
    <xdr:sp macro="" textlink="">
      <xdr:nvSpPr>
        <xdr:cNvPr id="144" name="テキスト ボックス 143"/>
        <xdr:cNvSpPr txBox="1"/>
      </xdr:nvSpPr>
      <xdr:spPr>
        <a:xfrm>
          <a:off x="3225800" y="65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109739</xdr:rowOff>
    </xdr:from>
    <xdr:to>
      <xdr:col>15</xdr:col>
      <xdr:colOff>101600</xdr:colOff>
      <xdr:row>35</xdr:row>
      <xdr:rowOff>211339</xdr:rowOff>
    </xdr:to>
    <xdr:sp macro="" textlink="">
      <xdr:nvSpPr>
        <xdr:cNvPr id="145" name="楕円 144"/>
        <xdr:cNvSpPr/>
      </xdr:nvSpPr>
      <xdr:spPr bwMode="auto">
        <a:xfrm>
          <a:off x="2857500" y="672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221516</xdr:rowOff>
    </xdr:from>
    <xdr:ext cx="762000" cy="259045"/>
    <xdr:sp macro="" textlink="">
      <xdr:nvSpPr>
        <xdr:cNvPr id="146" name="テキスト ボックス 145"/>
        <xdr:cNvSpPr txBox="1"/>
      </xdr:nvSpPr>
      <xdr:spPr>
        <a:xfrm>
          <a:off x="2527300" y="64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13213</xdr:rowOff>
    </xdr:from>
    <xdr:to>
      <xdr:col>24</xdr:col>
      <xdr:colOff>63500</xdr:colOff>
      <xdr:row>37</xdr:row>
      <xdr:rowOff>20728</xdr:rowOff>
    </xdr:to>
    <xdr:cxnSp macro="">
      <xdr:nvCxnSpPr>
        <xdr:cNvPr id="65" name="直線コネクタ 64"/>
        <xdr:cNvCxnSpPr/>
      </xdr:nvCxnSpPr>
      <xdr:spPr>
        <a:xfrm flipV="1">
          <a:off x="3797300" y="6356863"/>
          <a:ext cx="8382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9241</xdr:rowOff>
    </xdr:from>
    <xdr:to>
      <xdr:col>19</xdr:col>
      <xdr:colOff>177800</xdr:colOff>
      <xdr:row>37</xdr:row>
      <xdr:rowOff>20728</xdr:rowOff>
    </xdr:to>
    <xdr:cxnSp macro="">
      <xdr:nvCxnSpPr>
        <xdr:cNvPr id="68" name="直線コネクタ 67"/>
        <xdr:cNvCxnSpPr/>
      </xdr:nvCxnSpPr>
      <xdr:spPr>
        <a:xfrm>
          <a:off x="2908300" y="6352891"/>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169704</xdr:rowOff>
    </xdr:from>
    <xdr:to>
      <xdr:col>15</xdr:col>
      <xdr:colOff>50800</xdr:colOff>
      <xdr:row>37</xdr:row>
      <xdr:rowOff>9241</xdr:rowOff>
    </xdr:to>
    <xdr:cxnSp macro="">
      <xdr:nvCxnSpPr>
        <xdr:cNvPr id="71" name="直線コネクタ 70"/>
        <xdr:cNvCxnSpPr/>
      </xdr:nvCxnSpPr>
      <xdr:spPr>
        <a:xfrm>
          <a:off x="2019300" y="6341904"/>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129884</xdr:rowOff>
    </xdr:from>
    <xdr:to>
      <xdr:col>10</xdr:col>
      <xdr:colOff>114300</xdr:colOff>
      <xdr:row>36</xdr:row>
      <xdr:rowOff>169704</xdr:rowOff>
    </xdr:to>
    <xdr:cxnSp macro="">
      <xdr:nvCxnSpPr>
        <xdr:cNvPr id="74" name="直線コネクタ 73"/>
        <xdr:cNvCxnSpPr/>
      </xdr:nvCxnSpPr>
      <xdr:spPr>
        <a:xfrm>
          <a:off x="1130300" y="6302084"/>
          <a:ext cx="889000" cy="3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133863</xdr:rowOff>
    </xdr:from>
    <xdr:to>
      <xdr:col>24</xdr:col>
      <xdr:colOff>114300</xdr:colOff>
      <xdr:row>37</xdr:row>
      <xdr:rowOff>64013</xdr:rowOff>
    </xdr:to>
    <xdr:sp macro="" textlink="">
      <xdr:nvSpPr>
        <xdr:cNvPr id="84" name="楕円 83"/>
        <xdr:cNvSpPr/>
      </xdr:nvSpPr>
      <xdr:spPr>
        <a:xfrm>
          <a:off x="4584700" y="63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112290</xdr:rowOff>
    </xdr:from>
    <xdr:ext cx="534377" cy="259045"/>
    <xdr:sp macro="" textlink="">
      <xdr:nvSpPr>
        <xdr:cNvPr id="85" name="人件費該当値テキスト"/>
        <xdr:cNvSpPr txBox="1"/>
      </xdr:nvSpPr>
      <xdr:spPr>
        <a:xfrm>
          <a:off x="4686300" y="62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141378</xdr:rowOff>
    </xdr:from>
    <xdr:to>
      <xdr:col>20</xdr:col>
      <xdr:colOff>38100</xdr:colOff>
      <xdr:row>37</xdr:row>
      <xdr:rowOff>71528</xdr:rowOff>
    </xdr:to>
    <xdr:sp macro="" textlink="">
      <xdr:nvSpPr>
        <xdr:cNvPr id="86" name="楕円 85"/>
        <xdr:cNvSpPr/>
      </xdr:nvSpPr>
      <xdr:spPr>
        <a:xfrm>
          <a:off x="3746500" y="63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62655</xdr:rowOff>
    </xdr:from>
    <xdr:ext cx="534377" cy="259045"/>
    <xdr:sp macro="" textlink="">
      <xdr:nvSpPr>
        <xdr:cNvPr id="87" name="テキスト ボックス 86"/>
        <xdr:cNvSpPr txBox="1"/>
      </xdr:nvSpPr>
      <xdr:spPr>
        <a:xfrm>
          <a:off x="3530111" y="64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129891</xdr:rowOff>
    </xdr:from>
    <xdr:to>
      <xdr:col>15</xdr:col>
      <xdr:colOff>101600</xdr:colOff>
      <xdr:row>37</xdr:row>
      <xdr:rowOff>60041</xdr:rowOff>
    </xdr:to>
    <xdr:sp macro="" textlink="">
      <xdr:nvSpPr>
        <xdr:cNvPr id="88" name="楕円 87"/>
        <xdr:cNvSpPr/>
      </xdr:nvSpPr>
      <xdr:spPr>
        <a:xfrm>
          <a:off x="2857500" y="630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76568</xdr:rowOff>
    </xdr:from>
    <xdr:ext cx="534377" cy="259045"/>
    <xdr:sp macro="" textlink="">
      <xdr:nvSpPr>
        <xdr:cNvPr id="89" name="テキスト ボックス 88"/>
        <xdr:cNvSpPr txBox="1"/>
      </xdr:nvSpPr>
      <xdr:spPr>
        <a:xfrm>
          <a:off x="2641111" y="60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118904</xdr:rowOff>
    </xdr:from>
    <xdr:to>
      <xdr:col>10</xdr:col>
      <xdr:colOff>165100</xdr:colOff>
      <xdr:row>37</xdr:row>
      <xdr:rowOff>49054</xdr:rowOff>
    </xdr:to>
    <xdr:sp macro="" textlink="">
      <xdr:nvSpPr>
        <xdr:cNvPr id="90" name="楕円 89"/>
        <xdr:cNvSpPr/>
      </xdr:nvSpPr>
      <xdr:spPr>
        <a:xfrm>
          <a:off x="1968500" y="62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65581</xdr:rowOff>
    </xdr:from>
    <xdr:ext cx="534377" cy="259045"/>
    <xdr:sp macro="" textlink="">
      <xdr:nvSpPr>
        <xdr:cNvPr id="91" name="テキスト ボックス 90"/>
        <xdr:cNvSpPr txBox="1"/>
      </xdr:nvSpPr>
      <xdr:spPr>
        <a:xfrm>
          <a:off x="1752111" y="60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79084</xdr:rowOff>
    </xdr:from>
    <xdr:to>
      <xdr:col>6</xdr:col>
      <xdr:colOff>38100</xdr:colOff>
      <xdr:row>37</xdr:row>
      <xdr:rowOff>9234</xdr:rowOff>
    </xdr:to>
    <xdr:sp macro="" textlink="">
      <xdr:nvSpPr>
        <xdr:cNvPr id="92" name="楕円 91"/>
        <xdr:cNvSpPr/>
      </xdr:nvSpPr>
      <xdr:spPr>
        <a:xfrm>
          <a:off x="1079500" y="62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25761</xdr:rowOff>
    </xdr:from>
    <xdr:ext cx="534377" cy="259045"/>
    <xdr:sp macro="" textlink="">
      <xdr:nvSpPr>
        <xdr:cNvPr id="93" name="テキスト ボックス 92"/>
        <xdr:cNvSpPr txBox="1"/>
      </xdr:nvSpPr>
      <xdr:spPr>
        <a:xfrm>
          <a:off x="863111" y="602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39932</xdr:rowOff>
    </xdr:from>
    <xdr:to>
      <xdr:col>24</xdr:col>
      <xdr:colOff>63500</xdr:colOff>
      <xdr:row>58</xdr:row>
      <xdr:rowOff>13986</xdr:rowOff>
    </xdr:to>
    <xdr:cxnSp macro="">
      <xdr:nvCxnSpPr>
        <xdr:cNvPr id="125" name="直線コネクタ 124"/>
        <xdr:cNvCxnSpPr/>
      </xdr:nvCxnSpPr>
      <xdr:spPr>
        <a:xfrm flipV="1">
          <a:off x="3797300" y="9298232"/>
          <a:ext cx="838200" cy="6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13986</xdr:rowOff>
    </xdr:from>
    <xdr:to>
      <xdr:col>19</xdr:col>
      <xdr:colOff>177800</xdr:colOff>
      <xdr:row>59</xdr:row>
      <xdr:rowOff>3487</xdr:rowOff>
    </xdr:to>
    <xdr:cxnSp macro="">
      <xdr:nvCxnSpPr>
        <xdr:cNvPr id="128" name="直線コネクタ 127"/>
        <xdr:cNvCxnSpPr/>
      </xdr:nvCxnSpPr>
      <xdr:spPr>
        <a:xfrm flipV="1">
          <a:off x="2908300" y="9958086"/>
          <a:ext cx="8890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116219</xdr:rowOff>
    </xdr:from>
    <xdr:to>
      <xdr:col>15</xdr:col>
      <xdr:colOff>50800</xdr:colOff>
      <xdr:row>59</xdr:row>
      <xdr:rowOff>3487</xdr:rowOff>
    </xdr:to>
    <xdr:cxnSp macro="">
      <xdr:nvCxnSpPr>
        <xdr:cNvPr id="131" name="直線コネクタ 130"/>
        <xdr:cNvCxnSpPr/>
      </xdr:nvCxnSpPr>
      <xdr:spPr>
        <a:xfrm>
          <a:off x="2019300" y="8860169"/>
          <a:ext cx="889000" cy="12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116219</xdr:rowOff>
    </xdr:from>
    <xdr:to>
      <xdr:col>10</xdr:col>
      <xdr:colOff>114300</xdr:colOff>
      <xdr:row>56</xdr:row>
      <xdr:rowOff>52424</xdr:rowOff>
    </xdr:to>
    <xdr:cxnSp macro="">
      <xdr:nvCxnSpPr>
        <xdr:cNvPr id="134" name="直線コネクタ 133"/>
        <xdr:cNvCxnSpPr/>
      </xdr:nvCxnSpPr>
      <xdr:spPr>
        <a:xfrm flipV="1">
          <a:off x="1130300" y="8860169"/>
          <a:ext cx="889000" cy="79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160582</xdr:rowOff>
    </xdr:from>
    <xdr:to>
      <xdr:col>24</xdr:col>
      <xdr:colOff>114300</xdr:colOff>
      <xdr:row>54</xdr:row>
      <xdr:rowOff>90732</xdr:rowOff>
    </xdr:to>
    <xdr:sp macro="" textlink="">
      <xdr:nvSpPr>
        <xdr:cNvPr id="144" name="楕円 143"/>
        <xdr:cNvSpPr/>
      </xdr:nvSpPr>
      <xdr:spPr>
        <a:xfrm>
          <a:off x="4584700" y="9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12009</xdr:rowOff>
    </xdr:from>
    <xdr:ext cx="534377" cy="259045"/>
    <xdr:sp macro="" textlink="">
      <xdr:nvSpPr>
        <xdr:cNvPr id="145" name="物件費該当値テキスト"/>
        <xdr:cNvSpPr txBox="1"/>
      </xdr:nvSpPr>
      <xdr:spPr>
        <a:xfrm>
          <a:off x="4686300" y="90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134636</xdr:rowOff>
    </xdr:from>
    <xdr:to>
      <xdr:col>20</xdr:col>
      <xdr:colOff>38100</xdr:colOff>
      <xdr:row>58</xdr:row>
      <xdr:rowOff>64786</xdr:rowOff>
    </xdr:to>
    <xdr:sp macro="" textlink="">
      <xdr:nvSpPr>
        <xdr:cNvPr id="146" name="楕円 145"/>
        <xdr:cNvSpPr/>
      </xdr:nvSpPr>
      <xdr:spPr>
        <a:xfrm>
          <a:off x="3746500" y="99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55913</xdr:rowOff>
    </xdr:from>
    <xdr:ext cx="534377" cy="259045"/>
    <xdr:sp macro="" textlink="">
      <xdr:nvSpPr>
        <xdr:cNvPr id="147" name="テキスト ボックス 146"/>
        <xdr:cNvSpPr txBox="1"/>
      </xdr:nvSpPr>
      <xdr:spPr>
        <a:xfrm>
          <a:off x="3530111" y="100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124137</xdr:rowOff>
    </xdr:from>
    <xdr:to>
      <xdr:col>15</xdr:col>
      <xdr:colOff>101600</xdr:colOff>
      <xdr:row>59</xdr:row>
      <xdr:rowOff>54287</xdr:rowOff>
    </xdr:to>
    <xdr:sp macro="" textlink="">
      <xdr:nvSpPr>
        <xdr:cNvPr id="148" name="楕円 147"/>
        <xdr:cNvSpPr/>
      </xdr:nvSpPr>
      <xdr:spPr>
        <a:xfrm>
          <a:off x="2857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45414</xdr:rowOff>
    </xdr:from>
    <xdr:ext cx="534377" cy="259045"/>
    <xdr:sp macro="" textlink="">
      <xdr:nvSpPr>
        <xdr:cNvPr id="149" name="テキスト ボックス 148"/>
        <xdr:cNvSpPr txBox="1"/>
      </xdr:nvSpPr>
      <xdr:spPr>
        <a:xfrm>
          <a:off x="2641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65419</xdr:rowOff>
    </xdr:from>
    <xdr:to>
      <xdr:col>10</xdr:col>
      <xdr:colOff>165100</xdr:colOff>
      <xdr:row>51</xdr:row>
      <xdr:rowOff>167019</xdr:rowOff>
    </xdr:to>
    <xdr:sp macro="" textlink="">
      <xdr:nvSpPr>
        <xdr:cNvPr id="150" name="楕円 149"/>
        <xdr:cNvSpPr/>
      </xdr:nvSpPr>
      <xdr:spPr>
        <a:xfrm>
          <a:off x="1968500" y="88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12096</xdr:rowOff>
    </xdr:from>
    <xdr:ext cx="599010" cy="259045"/>
    <xdr:sp macro="" textlink="">
      <xdr:nvSpPr>
        <xdr:cNvPr id="151" name="テキスト ボックス 150"/>
        <xdr:cNvSpPr txBox="1"/>
      </xdr:nvSpPr>
      <xdr:spPr>
        <a:xfrm>
          <a:off x="1719795" y="85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1624</xdr:rowOff>
    </xdr:from>
    <xdr:to>
      <xdr:col>6</xdr:col>
      <xdr:colOff>38100</xdr:colOff>
      <xdr:row>56</xdr:row>
      <xdr:rowOff>103224</xdr:rowOff>
    </xdr:to>
    <xdr:sp macro="" textlink="">
      <xdr:nvSpPr>
        <xdr:cNvPr id="152" name="楕円 151"/>
        <xdr:cNvSpPr/>
      </xdr:nvSpPr>
      <xdr:spPr>
        <a:xfrm>
          <a:off x="1079500" y="96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119751</xdr:rowOff>
    </xdr:from>
    <xdr:ext cx="534377" cy="259045"/>
    <xdr:sp macro="" textlink="">
      <xdr:nvSpPr>
        <xdr:cNvPr id="153" name="テキスト ボックス 152"/>
        <xdr:cNvSpPr txBox="1"/>
      </xdr:nvSpPr>
      <xdr:spPr>
        <a:xfrm>
          <a:off x="863111" y="93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95008</xdr:rowOff>
    </xdr:from>
    <xdr:to>
      <xdr:col>24</xdr:col>
      <xdr:colOff>63500</xdr:colOff>
      <xdr:row>78</xdr:row>
      <xdr:rowOff>54547</xdr:rowOff>
    </xdr:to>
    <xdr:cxnSp macro="">
      <xdr:nvCxnSpPr>
        <xdr:cNvPr id="182" name="直線コネクタ 181"/>
        <xdr:cNvCxnSpPr/>
      </xdr:nvCxnSpPr>
      <xdr:spPr>
        <a:xfrm>
          <a:off x="3797300" y="13296658"/>
          <a:ext cx="838200" cy="13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95008</xdr:rowOff>
    </xdr:from>
    <xdr:to>
      <xdr:col>19</xdr:col>
      <xdr:colOff>177800</xdr:colOff>
      <xdr:row>77</xdr:row>
      <xdr:rowOff>110553</xdr:rowOff>
    </xdr:to>
    <xdr:cxnSp macro="">
      <xdr:nvCxnSpPr>
        <xdr:cNvPr id="185" name="直線コネクタ 184"/>
        <xdr:cNvCxnSpPr/>
      </xdr:nvCxnSpPr>
      <xdr:spPr>
        <a:xfrm flipV="1">
          <a:off x="2908300" y="1329665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71729</xdr:rowOff>
    </xdr:from>
    <xdr:to>
      <xdr:col>15</xdr:col>
      <xdr:colOff>50800</xdr:colOff>
      <xdr:row>77</xdr:row>
      <xdr:rowOff>110553</xdr:rowOff>
    </xdr:to>
    <xdr:cxnSp macro="">
      <xdr:nvCxnSpPr>
        <xdr:cNvPr id="188" name="直線コネクタ 187"/>
        <xdr:cNvCxnSpPr/>
      </xdr:nvCxnSpPr>
      <xdr:spPr>
        <a:xfrm>
          <a:off x="2019300" y="1327337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71729</xdr:rowOff>
    </xdr:from>
    <xdr:to>
      <xdr:col>10</xdr:col>
      <xdr:colOff>114300</xdr:colOff>
      <xdr:row>77</xdr:row>
      <xdr:rowOff>106020</xdr:rowOff>
    </xdr:to>
    <xdr:cxnSp macro="">
      <xdr:nvCxnSpPr>
        <xdr:cNvPr id="191" name="直線コネクタ 190"/>
        <xdr:cNvCxnSpPr/>
      </xdr:nvCxnSpPr>
      <xdr:spPr>
        <a:xfrm flipV="1">
          <a:off x="1130300" y="1327337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3747</xdr:rowOff>
    </xdr:from>
    <xdr:to>
      <xdr:col>24</xdr:col>
      <xdr:colOff>114300</xdr:colOff>
      <xdr:row>78</xdr:row>
      <xdr:rowOff>105347</xdr:rowOff>
    </xdr:to>
    <xdr:sp macro="" textlink="">
      <xdr:nvSpPr>
        <xdr:cNvPr id="201" name="楕円 200"/>
        <xdr:cNvSpPr/>
      </xdr:nvSpPr>
      <xdr:spPr>
        <a:xfrm>
          <a:off x="45847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153624</xdr:rowOff>
    </xdr:from>
    <xdr:ext cx="469744" cy="259045"/>
    <xdr:sp macro="" textlink="">
      <xdr:nvSpPr>
        <xdr:cNvPr id="202" name="維持補修費該当値テキスト"/>
        <xdr:cNvSpPr txBox="1"/>
      </xdr:nvSpPr>
      <xdr:spPr>
        <a:xfrm>
          <a:off x="4686300"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44208</xdr:rowOff>
    </xdr:from>
    <xdr:to>
      <xdr:col>20</xdr:col>
      <xdr:colOff>38100</xdr:colOff>
      <xdr:row>77</xdr:row>
      <xdr:rowOff>145808</xdr:rowOff>
    </xdr:to>
    <xdr:sp macro="" textlink="">
      <xdr:nvSpPr>
        <xdr:cNvPr id="203" name="楕円 202"/>
        <xdr:cNvSpPr/>
      </xdr:nvSpPr>
      <xdr:spPr>
        <a:xfrm>
          <a:off x="3746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162335</xdr:rowOff>
    </xdr:from>
    <xdr:ext cx="469744" cy="259045"/>
    <xdr:sp macro="" textlink="">
      <xdr:nvSpPr>
        <xdr:cNvPr id="204" name="テキスト ボックス 203"/>
        <xdr:cNvSpPr txBox="1"/>
      </xdr:nvSpPr>
      <xdr:spPr>
        <a:xfrm>
          <a:off x="3562428" y="130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59753</xdr:rowOff>
    </xdr:from>
    <xdr:to>
      <xdr:col>15</xdr:col>
      <xdr:colOff>101600</xdr:colOff>
      <xdr:row>77</xdr:row>
      <xdr:rowOff>161353</xdr:rowOff>
    </xdr:to>
    <xdr:sp macro="" textlink="">
      <xdr:nvSpPr>
        <xdr:cNvPr id="205" name="楕円 204"/>
        <xdr:cNvSpPr/>
      </xdr:nvSpPr>
      <xdr:spPr>
        <a:xfrm>
          <a:off x="2857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6430</xdr:rowOff>
    </xdr:from>
    <xdr:ext cx="469744" cy="259045"/>
    <xdr:sp macro="" textlink="">
      <xdr:nvSpPr>
        <xdr:cNvPr id="206" name="テキスト ボックス 205"/>
        <xdr:cNvSpPr txBox="1"/>
      </xdr:nvSpPr>
      <xdr:spPr>
        <a:xfrm>
          <a:off x="2673428" y="130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20929</xdr:rowOff>
    </xdr:from>
    <xdr:to>
      <xdr:col>10</xdr:col>
      <xdr:colOff>165100</xdr:colOff>
      <xdr:row>77</xdr:row>
      <xdr:rowOff>122529</xdr:rowOff>
    </xdr:to>
    <xdr:sp macro="" textlink="">
      <xdr:nvSpPr>
        <xdr:cNvPr id="207" name="楕円 206"/>
        <xdr:cNvSpPr/>
      </xdr:nvSpPr>
      <xdr:spPr>
        <a:xfrm>
          <a:off x="1968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139056</xdr:rowOff>
    </xdr:from>
    <xdr:ext cx="469744" cy="259045"/>
    <xdr:sp macro="" textlink="">
      <xdr:nvSpPr>
        <xdr:cNvPr id="208" name="テキスト ボックス 207"/>
        <xdr:cNvSpPr txBox="1"/>
      </xdr:nvSpPr>
      <xdr:spPr>
        <a:xfrm>
          <a:off x="1784428" y="129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55220</xdr:rowOff>
    </xdr:from>
    <xdr:to>
      <xdr:col>6</xdr:col>
      <xdr:colOff>38100</xdr:colOff>
      <xdr:row>77</xdr:row>
      <xdr:rowOff>156820</xdr:rowOff>
    </xdr:to>
    <xdr:sp macro="" textlink="">
      <xdr:nvSpPr>
        <xdr:cNvPr id="209" name="楕円 208"/>
        <xdr:cNvSpPr/>
      </xdr:nvSpPr>
      <xdr:spPr>
        <a:xfrm>
          <a:off x="1079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1897</xdr:rowOff>
    </xdr:from>
    <xdr:ext cx="469744" cy="259045"/>
    <xdr:sp macro="" textlink="">
      <xdr:nvSpPr>
        <xdr:cNvPr id="210" name="テキスト ボックス 209"/>
        <xdr:cNvSpPr txBox="1"/>
      </xdr:nvSpPr>
      <xdr:spPr>
        <a:xfrm>
          <a:off x="895428" y="130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101879</xdr:rowOff>
    </xdr:from>
    <xdr:to>
      <xdr:col>24</xdr:col>
      <xdr:colOff>63500</xdr:colOff>
      <xdr:row>94</xdr:row>
      <xdr:rowOff>166460</xdr:rowOff>
    </xdr:to>
    <xdr:cxnSp macro="">
      <xdr:nvCxnSpPr>
        <xdr:cNvPr id="240" name="直線コネクタ 239"/>
        <xdr:cNvCxnSpPr/>
      </xdr:nvCxnSpPr>
      <xdr:spPr>
        <a:xfrm flipV="1">
          <a:off x="3797300" y="16218179"/>
          <a:ext cx="8382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166460</xdr:rowOff>
    </xdr:from>
    <xdr:to>
      <xdr:col>19</xdr:col>
      <xdr:colOff>177800</xdr:colOff>
      <xdr:row>95</xdr:row>
      <xdr:rowOff>88812</xdr:rowOff>
    </xdr:to>
    <xdr:cxnSp macro="">
      <xdr:nvCxnSpPr>
        <xdr:cNvPr id="243" name="直線コネクタ 242"/>
        <xdr:cNvCxnSpPr/>
      </xdr:nvCxnSpPr>
      <xdr:spPr>
        <a:xfrm flipV="1">
          <a:off x="2908300" y="16282760"/>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88812</xdr:rowOff>
    </xdr:from>
    <xdr:to>
      <xdr:col>15</xdr:col>
      <xdr:colOff>50800</xdr:colOff>
      <xdr:row>95</xdr:row>
      <xdr:rowOff>100736</xdr:rowOff>
    </xdr:to>
    <xdr:cxnSp macro="">
      <xdr:nvCxnSpPr>
        <xdr:cNvPr id="246" name="直線コネクタ 245"/>
        <xdr:cNvCxnSpPr/>
      </xdr:nvCxnSpPr>
      <xdr:spPr>
        <a:xfrm flipV="1">
          <a:off x="2019300" y="16376562"/>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100736</xdr:rowOff>
    </xdr:from>
    <xdr:to>
      <xdr:col>10</xdr:col>
      <xdr:colOff>114300</xdr:colOff>
      <xdr:row>95</xdr:row>
      <xdr:rowOff>134429</xdr:rowOff>
    </xdr:to>
    <xdr:cxnSp macro="">
      <xdr:nvCxnSpPr>
        <xdr:cNvPr id="249" name="直線コネクタ 248"/>
        <xdr:cNvCxnSpPr/>
      </xdr:nvCxnSpPr>
      <xdr:spPr>
        <a:xfrm flipV="1">
          <a:off x="1130300" y="16388486"/>
          <a:ext cx="8890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51079</xdr:rowOff>
    </xdr:from>
    <xdr:to>
      <xdr:col>24</xdr:col>
      <xdr:colOff>114300</xdr:colOff>
      <xdr:row>94</xdr:row>
      <xdr:rowOff>152679</xdr:rowOff>
    </xdr:to>
    <xdr:sp macro="" textlink="">
      <xdr:nvSpPr>
        <xdr:cNvPr id="259" name="楕円 258"/>
        <xdr:cNvSpPr/>
      </xdr:nvSpPr>
      <xdr:spPr>
        <a:xfrm>
          <a:off x="4584700" y="161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73956</xdr:rowOff>
    </xdr:from>
    <xdr:ext cx="599010" cy="259045"/>
    <xdr:sp macro="" textlink="">
      <xdr:nvSpPr>
        <xdr:cNvPr id="260" name="扶助費該当値テキスト"/>
        <xdr:cNvSpPr txBox="1"/>
      </xdr:nvSpPr>
      <xdr:spPr>
        <a:xfrm>
          <a:off x="4686300" y="1601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115660</xdr:rowOff>
    </xdr:from>
    <xdr:to>
      <xdr:col>20</xdr:col>
      <xdr:colOff>38100</xdr:colOff>
      <xdr:row>95</xdr:row>
      <xdr:rowOff>45810</xdr:rowOff>
    </xdr:to>
    <xdr:sp macro="" textlink="">
      <xdr:nvSpPr>
        <xdr:cNvPr id="261" name="楕円 260"/>
        <xdr:cNvSpPr/>
      </xdr:nvSpPr>
      <xdr:spPr>
        <a:xfrm>
          <a:off x="3746500" y="162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62337</xdr:rowOff>
    </xdr:from>
    <xdr:ext cx="599010" cy="259045"/>
    <xdr:sp macro="" textlink="">
      <xdr:nvSpPr>
        <xdr:cNvPr id="262" name="テキスト ボックス 261"/>
        <xdr:cNvSpPr txBox="1"/>
      </xdr:nvSpPr>
      <xdr:spPr>
        <a:xfrm>
          <a:off x="3497795" y="1600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38012</xdr:rowOff>
    </xdr:from>
    <xdr:to>
      <xdr:col>15</xdr:col>
      <xdr:colOff>101600</xdr:colOff>
      <xdr:row>95</xdr:row>
      <xdr:rowOff>139612</xdr:rowOff>
    </xdr:to>
    <xdr:sp macro="" textlink="">
      <xdr:nvSpPr>
        <xdr:cNvPr id="263" name="楕円 262"/>
        <xdr:cNvSpPr/>
      </xdr:nvSpPr>
      <xdr:spPr>
        <a:xfrm>
          <a:off x="2857500" y="163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156139</xdr:rowOff>
    </xdr:from>
    <xdr:ext cx="599010" cy="259045"/>
    <xdr:sp macro="" textlink="">
      <xdr:nvSpPr>
        <xdr:cNvPr id="264" name="テキスト ボックス 263"/>
        <xdr:cNvSpPr txBox="1"/>
      </xdr:nvSpPr>
      <xdr:spPr>
        <a:xfrm>
          <a:off x="2608795" y="161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49936</xdr:rowOff>
    </xdr:from>
    <xdr:to>
      <xdr:col>10</xdr:col>
      <xdr:colOff>165100</xdr:colOff>
      <xdr:row>95</xdr:row>
      <xdr:rowOff>151536</xdr:rowOff>
    </xdr:to>
    <xdr:sp macro="" textlink="">
      <xdr:nvSpPr>
        <xdr:cNvPr id="265" name="楕円 264"/>
        <xdr:cNvSpPr/>
      </xdr:nvSpPr>
      <xdr:spPr>
        <a:xfrm>
          <a:off x="1968500" y="163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168063</xdr:rowOff>
    </xdr:from>
    <xdr:ext cx="599010" cy="259045"/>
    <xdr:sp macro="" textlink="">
      <xdr:nvSpPr>
        <xdr:cNvPr id="266" name="テキスト ボックス 265"/>
        <xdr:cNvSpPr txBox="1"/>
      </xdr:nvSpPr>
      <xdr:spPr>
        <a:xfrm>
          <a:off x="1719795" y="1611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83629</xdr:rowOff>
    </xdr:from>
    <xdr:to>
      <xdr:col>6</xdr:col>
      <xdr:colOff>38100</xdr:colOff>
      <xdr:row>96</xdr:row>
      <xdr:rowOff>13779</xdr:rowOff>
    </xdr:to>
    <xdr:sp macro="" textlink="">
      <xdr:nvSpPr>
        <xdr:cNvPr id="267" name="楕円 266"/>
        <xdr:cNvSpPr/>
      </xdr:nvSpPr>
      <xdr:spPr>
        <a:xfrm>
          <a:off x="1079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30306</xdr:rowOff>
    </xdr:from>
    <xdr:ext cx="599010" cy="259045"/>
    <xdr:sp macro="" textlink="">
      <xdr:nvSpPr>
        <xdr:cNvPr id="268" name="テキスト ボックス 267"/>
        <xdr:cNvSpPr txBox="1"/>
      </xdr:nvSpPr>
      <xdr:spPr>
        <a:xfrm>
          <a:off x="830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71344</xdr:rowOff>
    </xdr:from>
    <xdr:to>
      <xdr:col>55</xdr:col>
      <xdr:colOff>0</xdr:colOff>
      <xdr:row>37</xdr:row>
      <xdr:rowOff>42166</xdr:rowOff>
    </xdr:to>
    <xdr:cxnSp macro="">
      <xdr:nvCxnSpPr>
        <xdr:cNvPr id="295" name="直線コネクタ 294"/>
        <xdr:cNvCxnSpPr/>
      </xdr:nvCxnSpPr>
      <xdr:spPr>
        <a:xfrm flipV="1">
          <a:off x="9639300" y="5900644"/>
          <a:ext cx="838200" cy="48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154184</xdr:rowOff>
    </xdr:from>
    <xdr:to>
      <xdr:col>50</xdr:col>
      <xdr:colOff>114300</xdr:colOff>
      <xdr:row>37</xdr:row>
      <xdr:rowOff>42166</xdr:rowOff>
    </xdr:to>
    <xdr:cxnSp macro="">
      <xdr:nvCxnSpPr>
        <xdr:cNvPr id="298" name="直線コネクタ 297"/>
        <xdr:cNvCxnSpPr/>
      </xdr:nvCxnSpPr>
      <xdr:spPr>
        <a:xfrm>
          <a:off x="8750300" y="6326384"/>
          <a:ext cx="889000" cy="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33575</xdr:rowOff>
    </xdr:from>
    <xdr:to>
      <xdr:col>45</xdr:col>
      <xdr:colOff>177800</xdr:colOff>
      <xdr:row>36</xdr:row>
      <xdr:rowOff>154184</xdr:rowOff>
    </xdr:to>
    <xdr:cxnSp macro="">
      <xdr:nvCxnSpPr>
        <xdr:cNvPr id="301" name="直線コネクタ 300"/>
        <xdr:cNvCxnSpPr/>
      </xdr:nvCxnSpPr>
      <xdr:spPr>
        <a:xfrm>
          <a:off x="7861300" y="6205775"/>
          <a:ext cx="889000" cy="12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33575</xdr:rowOff>
    </xdr:from>
    <xdr:to>
      <xdr:col>41</xdr:col>
      <xdr:colOff>50800</xdr:colOff>
      <xdr:row>36</xdr:row>
      <xdr:rowOff>96275</xdr:rowOff>
    </xdr:to>
    <xdr:cxnSp macro="">
      <xdr:nvCxnSpPr>
        <xdr:cNvPr id="304" name="直線コネクタ 303"/>
        <xdr:cNvCxnSpPr/>
      </xdr:nvCxnSpPr>
      <xdr:spPr>
        <a:xfrm flipV="1">
          <a:off x="6972300" y="6205775"/>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20544</xdr:rowOff>
    </xdr:from>
    <xdr:to>
      <xdr:col>55</xdr:col>
      <xdr:colOff>50800</xdr:colOff>
      <xdr:row>34</xdr:row>
      <xdr:rowOff>122144</xdr:rowOff>
    </xdr:to>
    <xdr:sp macro="" textlink="">
      <xdr:nvSpPr>
        <xdr:cNvPr id="314" name="楕円 313"/>
        <xdr:cNvSpPr/>
      </xdr:nvSpPr>
      <xdr:spPr>
        <a:xfrm>
          <a:off x="10426700" y="58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170421</xdr:rowOff>
    </xdr:from>
    <xdr:ext cx="599010" cy="259045"/>
    <xdr:sp macro="" textlink="">
      <xdr:nvSpPr>
        <xdr:cNvPr id="315" name="補助費等該当値テキスト"/>
        <xdr:cNvSpPr txBox="1"/>
      </xdr:nvSpPr>
      <xdr:spPr>
        <a:xfrm>
          <a:off x="10528300" y="582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162816</xdr:rowOff>
    </xdr:from>
    <xdr:to>
      <xdr:col>50</xdr:col>
      <xdr:colOff>165100</xdr:colOff>
      <xdr:row>37</xdr:row>
      <xdr:rowOff>92966</xdr:rowOff>
    </xdr:to>
    <xdr:sp macro="" textlink="">
      <xdr:nvSpPr>
        <xdr:cNvPr id="316" name="楕円 315"/>
        <xdr:cNvSpPr/>
      </xdr:nvSpPr>
      <xdr:spPr>
        <a:xfrm>
          <a:off x="9588500" y="63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109493</xdr:rowOff>
    </xdr:from>
    <xdr:ext cx="534377" cy="259045"/>
    <xdr:sp macro="" textlink="">
      <xdr:nvSpPr>
        <xdr:cNvPr id="317" name="テキスト ボックス 316"/>
        <xdr:cNvSpPr txBox="1"/>
      </xdr:nvSpPr>
      <xdr:spPr>
        <a:xfrm>
          <a:off x="9372111" y="61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103384</xdr:rowOff>
    </xdr:from>
    <xdr:to>
      <xdr:col>46</xdr:col>
      <xdr:colOff>38100</xdr:colOff>
      <xdr:row>37</xdr:row>
      <xdr:rowOff>33534</xdr:rowOff>
    </xdr:to>
    <xdr:sp macro="" textlink="">
      <xdr:nvSpPr>
        <xdr:cNvPr id="318" name="楕円 317"/>
        <xdr:cNvSpPr/>
      </xdr:nvSpPr>
      <xdr:spPr>
        <a:xfrm>
          <a:off x="8699500" y="62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50061</xdr:rowOff>
    </xdr:from>
    <xdr:ext cx="534377" cy="259045"/>
    <xdr:sp macro="" textlink="">
      <xdr:nvSpPr>
        <xdr:cNvPr id="319" name="テキスト ボックス 318"/>
        <xdr:cNvSpPr txBox="1"/>
      </xdr:nvSpPr>
      <xdr:spPr>
        <a:xfrm>
          <a:off x="8483111" y="60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154225</xdr:rowOff>
    </xdr:from>
    <xdr:to>
      <xdr:col>41</xdr:col>
      <xdr:colOff>101600</xdr:colOff>
      <xdr:row>36</xdr:row>
      <xdr:rowOff>84375</xdr:rowOff>
    </xdr:to>
    <xdr:sp macro="" textlink="">
      <xdr:nvSpPr>
        <xdr:cNvPr id="320" name="楕円 319"/>
        <xdr:cNvSpPr/>
      </xdr:nvSpPr>
      <xdr:spPr>
        <a:xfrm>
          <a:off x="7810500" y="6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100902</xdr:rowOff>
    </xdr:from>
    <xdr:ext cx="534377" cy="259045"/>
    <xdr:sp macro="" textlink="">
      <xdr:nvSpPr>
        <xdr:cNvPr id="321" name="テキスト ボックス 320"/>
        <xdr:cNvSpPr txBox="1"/>
      </xdr:nvSpPr>
      <xdr:spPr>
        <a:xfrm>
          <a:off x="7594111" y="59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45475</xdr:rowOff>
    </xdr:from>
    <xdr:to>
      <xdr:col>36</xdr:col>
      <xdr:colOff>165100</xdr:colOff>
      <xdr:row>36</xdr:row>
      <xdr:rowOff>147075</xdr:rowOff>
    </xdr:to>
    <xdr:sp macro="" textlink="">
      <xdr:nvSpPr>
        <xdr:cNvPr id="322" name="楕円 321"/>
        <xdr:cNvSpPr/>
      </xdr:nvSpPr>
      <xdr:spPr>
        <a:xfrm>
          <a:off x="6921500" y="62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163602</xdr:rowOff>
    </xdr:from>
    <xdr:ext cx="534377" cy="259045"/>
    <xdr:sp macro="" textlink="">
      <xdr:nvSpPr>
        <xdr:cNvPr id="323" name="テキスト ボックス 322"/>
        <xdr:cNvSpPr txBox="1"/>
      </xdr:nvSpPr>
      <xdr:spPr>
        <a:xfrm>
          <a:off x="6705111" y="599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30000</xdr:rowOff>
    </xdr:from>
    <xdr:to>
      <xdr:col>55</xdr:col>
      <xdr:colOff>0</xdr:colOff>
      <xdr:row>54</xdr:row>
      <xdr:rowOff>68976</xdr:rowOff>
    </xdr:to>
    <xdr:cxnSp macro="">
      <xdr:nvCxnSpPr>
        <xdr:cNvPr id="350" name="直線コネクタ 349"/>
        <xdr:cNvCxnSpPr/>
      </xdr:nvCxnSpPr>
      <xdr:spPr>
        <a:xfrm flipV="1">
          <a:off x="9639300" y="9288300"/>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68976</xdr:rowOff>
    </xdr:from>
    <xdr:to>
      <xdr:col>50</xdr:col>
      <xdr:colOff>114300</xdr:colOff>
      <xdr:row>55</xdr:row>
      <xdr:rowOff>8003</xdr:rowOff>
    </xdr:to>
    <xdr:cxnSp macro="">
      <xdr:nvCxnSpPr>
        <xdr:cNvPr id="353" name="直線コネクタ 352"/>
        <xdr:cNvCxnSpPr/>
      </xdr:nvCxnSpPr>
      <xdr:spPr>
        <a:xfrm flipV="1">
          <a:off x="8750300" y="9327276"/>
          <a:ext cx="889000" cy="1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8003</xdr:rowOff>
    </xdr:from>
    <xdr:to>
      <xdr:col>45</xdr:col>
      <xdr:colOff>177800</xdr:colOff>
      <xdr:row>57</xdr:row>
      <xdr:rowOff>43158</xdr:rowOff>
    </xdr:to>
    <xdr:cxnSp macro="">
      <xdr:nvCxnSpPr>
        <xdr:cNvPr id="356" name="直線コネクタ 355"/>
        <xdr:cNvCxnSpPr/>
      </xdr:nvCxnSpPr>
      <xdr:spPr>
        <a:xfrm flipV="1">
          <a:off x="7861300" y="9437753"/>
          <a:ext cx="889000" cy="37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43158</xdr:rowOff>
    </xdr:from>
    <xdr:to>
      <xdr:col>41</xdr:col>
      <xdr:colOff>50800</xdr:colOff>
      <xdr:row>57</xdr:row>
      <xdr:rowOff>111340</xdr:rowOff>
    </xdr:to>
    <xdr:cxnSp macro="">
      <xdr:nvCxnSpPr>
        <xdr:cNvPr id="359" name="直線コネクタ 358"/>
        <xdr:cNvCxnSpPr/>
      </xdr:nvCxnSpPr>
      <xdr:spPr>
        <a:xfrm flipV="1">
          <a:off x="6972300" y="9815808"/>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150650</xdr:rowOff>
    </xdr:from>
    <xdr:to>
      <xdr:col>55</xdr:col>
      <xdr:colOff>50800</xdr:colOff>
      <xdr:row>54</xdr:row>
      <xdr:rowOff>80800</xdr:rowOff>
    </xdr:to>
    <xdr:sp macro="" textlink="">
      <xdr:nvSpPr>
        <xdr:cNvPr id="369" name="楕円 368"/>
        <xdr:cNvSpPr/>
      </xdr:nvSpPr>
      <xdr:spPr>
        <a:xfrm>
          <a:off x="10426700" y="92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2077</xdr:rowOff>
    </xdr:from>
    <xdr:ext cx="599010" cy="259045"/>
    <xdr:sp macro="" textlink="">
      <xdr:nvSpPr>
        <xdr:cNvPr id="370" name="普通建設事業費該当値テキスト"/>
        <xdr:cNvSpPr txBox="1"/>
      </xdr:nvSpPr>
      <xdr:spPr>
        <a:xfrm>
          <a:off x="10528300" y="90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18176</xdr:rowOff>
    </xdr:from>
    <xdr:to>
      <xdr:col>50</xdr:col>
      <xdr:colOff>165100</xdr:colOff>
      <xdr:row>54</xdr:row>
      <xdr:rowOff>119776</xdr:rowOff>
    </xdr:to>
    <xdr:sp macro="" textlink="">
      <xdr:nvSpPr>
        <xdr:cNvPr id="371" name="楕円 370"/>
        <xdr:cNvSpPr/>
      </xdr:nvSpPr>
      <xdr:spPr>
        <a:xfrm>
          <a:off x="9588500" y="92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136303</xdr:rowOff>
    </xdr:from>
    <xdr:ext cx="599010" cy="259045"/>
    <xdr:sp macro="" textlink="">
      <xdr:nvSpPr>
        <xdr:cNvPr id="372" name="テキスト ボックス 371"/>
        <xdr:cNvSpPr txBox="1"/>
      </xdr:nvSpPr>
      <xdr:spPr>
        <a:xfrm>
          <a:off x="9339795" y="905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128653</xdr:rowOff>
    </xdr:from>
    <xdr:to>
      <xdr:col>46</xdr:col>
      <xdr:colOff>38100</xdr:colOff>
      <xdr:row>55</xdr:row>
      <xdr:rowOff>58803</xdr:rowOff>
    </xdr:to>
    <xdr:sp macro="" textlink="">
      <xdr:nvSpPr>
        <xdr:cNvPr id="373" name="楕円 372"/>
        <xdr:cNvSpPr/>
      </xdr:nvSpPr>
      <xdr:spPr>
        <a:xfrm>
          <a:off x="8699500" y="93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75330</xdr:rowOff>
    </xdr:from>
    <xdr:ext cx="599010" cy="259045"/>
    <xdr:sp macro="" textlink="">
      <xdr:nvSpPr>
        <xdr:cNvPr id="374" name="テキスト ボックス 373"/>
        <xdr:cNvSpPr txBox="1"/>
      </xdr:nvSpPr>
      <xdr:spPr>
        <a:xfrm>
          <a:off x="8450795" y="916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163808</xdr:rowOff>
    </xdr:from>
    <xdr:to>
      <xdr:col>41</xdr:col>
      <xdr:colOff>101600</xdr:colOff>
      <xdr:row>57</xdr:row>
      <xdr:rowOff>93958</xdr:rowOff>
    </xdr:to>
    <xdr:sp macro="" textlink="">
      <xdr:nvSpPr>
        <xdr:cNvPr id="375" name="楕円 374"/>
        <xdr:cNvSpPr/>
      </xdr:nvSpPr>
      <xdr:spPr>
        <a:xfrm>
          <a:off x="7810500" y="97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85085</xdr:rowOff>
    </xdr:from>
    <xdr:ext cx="534377" cy="259045"/>
    <xdr:sp macro="" textlink="">
      <xdr:nvSpPr>
        <xdr:cNvPr id="376" name="テキスト ボックス 375"/>
        <xdr:cNvSpPr txBox="1"/>
      </xdr:nvSpPr>
      <xdr:spPr>
        <a:xfrm>
          <a:off x="7594111" y="98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60540</xdr:rowOff>
    </xdr:from>
    <xdr:to>
      <xdr:col>36</xdr:col>
      <xdr:colOff>165100</xdr:colOff>
      <xdr:row>57</xdr:row>
      <xdr:rowOff>162140</xdr:rowOff>
    </xdr:to>
    <xdr:sp macro="" textlink="">
      <xdr:nvSpPr>
        <xdr:cNvPr id="377" name="楕円 376"/>
        <xdr:cNvSpPr/>
      </xdr:nvSpPr>
      <xdr:spPr>
        <a:xfrm>
          <a:off x="6921500" y="98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153267</xdr:rowOff>
    </xdr:from>
    <xdr:ext cx="534377" cy="259045"/>
    <xdr:sp macro="" textlink="">
      <xdr:nvSpPr>
        <xdr:cNvPr id="378" name="テキスト ボックス 377"/>
        <xdr:cNvSpPr txBox="1"/>
      </xdr:nvSpPr>
      <xdr:spPr>
        <a:xfrm>
          <a:off x="6705111" y="99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2685</xdr:rowOff>
    </xdr:from>
    <xdr:to>
      <xdr:col>55</xdr:col>
      <xdr:colOff>0</xdr:colOff>
      <xdr:row>76</xdr:row>
      <xdr:rowOff>11753</xdr:rowOff>
    </xdr:to>
    <xdr:cxnSp macro="">
      <xdr:nvCxnSpPr>
        <xdr:cNvPr id="407" name="直線コネクタ 406"/>
        <xdr:cNvCxnSpPr/>
      </xdr:nvCxnSpPr>
      <xdr:spPr>
        <a:xfrm>
          <a:off x="9639300" y="12861435"/>
          <a:ext cx="8382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2685</xdr:rowOff>
    </xdr:from>
    <xdr:to>
      <xdr:col>50</xdr:col>
      <xdr:colOff>114300</xdr:colOff>
      <xdr:row>75</xdr:row>
      <xdr:rowOff>101150</xdr:rowOff>
    </xdr:to>
    <xdr:cxnSp macro="">
      <xdr:nvCxnSpPr>
        <xdr:cNvPr id="410" name="直線コネクタ 409"/>
        <xdr:cNvCxnSpPr/>
      </xdr:nvCxnSpPr>
      <xdr:spPr>
        <a:xfrm flipV="1">
          <a:off x="8750300" y="12861435"/>
          <a:ext cx="889000" cy="9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101150</xdr:rowOff>
    </xdr:from>
    <xdr:to>
      <xdr:col>45</xdr:col>
      <xdr:colOff>177800</xdr:colOff>
      <xdr:row>78</xdr:row>
      <xdr:rowOff>143190</xdr:rowOff>
    </xdr:to>
    <xdr:cxnSp macro="">
      <xdr:nvCxnSpPr>
        <xdr:cNvPr id="413" name="直線コネクタ 412"/>
        <xdr:cNvCxnSpPr/>
      </xdr:nvCxnSpPr>
      <xdr:spPr>
        <a:xfrm flipV="1">
          <a:off x="7861300" y="12959900"/>
          <a:ext cx="889000" cy="55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94879</xdr:rowOff>
    </xdr:from>
    <xdr:to>
      <xdr:col>41</xdr:col>
      <xdr:colOff>50800</xdr:colOff>
      <xdr:row>78</xdr:row>
      <xdr:rowOff>143190</xdr:rowOff>
    </xdr:to>
    <xdr:cxnSp macro="">
      <xdr:nvCxnSpPr>
        <xdr:cNvPr id="416" name="直線コネクタ 415"/>
        <xdr:cNvCxnSpPr/>
      </xdr:nvCxnSpPr>
      <xdr:spPr>
        <a:xfrm>
          <a:off x="6972300" y="13467979"/>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132403</xdr:rowOff>
    </xdr:from>
    <xdr:to>
      <xdr:col>55</xdr:col>
      <xdr:colOff>50800</xdr:colOff>
      <xdr:row>76</xdr:row>
      <xdr:rowOff>62553</xdr:rowOff>
    </xdr:to>
    <xdr:sp macro="" textlink="">
      <xdr:nvSpPr>
        <xdr:cNvPr id="426" name="楕円 425"/>
        <xdr:cNvSpPr/>
      </xdr:nvSpPr>
      <xdr:spPr>
        <a:xfrm>
          <a:off x="10426700" y="129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155280</xdr:rowOff>
    </xdr:from>
    <xdr:ext cx="534377" cy="259045"/>
    <xdr:sp macro="" textlink="">
      <xdr:nvSpPr>
        <xdr:cNvPr id="427" name="普通建設事業費 （ うち新規整備　）該当値テキスト"/>
        <xdr:cNvSpPr txBox="1"/>
      </xdr:nvSpPr>
      <xdr:spPr>
        <a:xfrm>
          <a:off x="10528300" y="128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123335</xdr:rowOff>
    </xdr:from>
    <xdr:to>
      <xdr:col>50</xdr:col>
      <xdr:colOff>165100</xdr:colOff>
      <xdr:row>75</xdr:row>
      <xdr:rowOff>53485</xdr:rowOff>
    </xdr:to>
    <xdr:sp macro="" textlink="">
      <xdr:nvSpPr>
        <xdr:cNvPr id="428" name="楕円 427"/>
        <xdr:cNvSpPr/>
      </xdr:nvSpPr>
      <xdr:spPr>
        <a:xfrm>
          <a:off x="9588500" y="128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70012</xdr:rowOff>
    </xdr:from>
    <xdr:ext cx="534377" cy="259045"/>
    <xdr:sp macro="" textlink="">
      <xdr:nvSpPr>
        <xdr:cNvPr id="429" name="テキスト ボックス 428"/>
        <xdr:cNvSpPr txBox="1"/>
      </xdr:nvSpPr>
      <xdr:spPr>
        <a:xfrm>
          <a:off x="9372111" y="125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50350</xdr:rowOff>
    </xdr:from>
    <xdr:to>
      <xdr:col>46</xdr:col>
      <xdr:colOff>38100</xdr:colOff>
      <xdr:row>75</xdr:row>
      <xdr:rowOff>151950</xdr:rowOff>
    </xdr:to>
    <xdr:sp macro="" textlink="">
      <xdr:nvSpPr>
        <xdr:cNvPr id="430" name="楕円 429"/>
        <xdr:cNvSpPr/>
      </xdr:nvSpPr>
      <xdr:spPr>
        <a:xfrm>
          <a:off x="8699500" y="129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168477</xdr:rowOff>
    </xdr:from>
    <xdr:ext cx="534377" cy="259045"/>
    <xdr:sp macro="" textlink="">
      <xdr:nvSpPr>
        <xdr:cNvPr id="431" name="テキスト ボックス 430"/>
        <xdr:cNvSpPr txBox="1"/>
      </xdr:nvSpPr>
      <xdr:spPr>
        <a:xfrm>
          <a:off x="8483111" y="126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92390</xdr:rowOff>
    </xdr:from>
    <xdr:to>
      <xdr:col>41</xdr:col>
      <xdr:colOff>101600</xdr:colOff>
      <xdr:row>79</xdr:row>
      <xdr:rowOff>22540</xdr:rowOff>
    </xdr:to>
    <xdr:sp macro="" textlink="">
      <xdr:nvSpPr>
        <xdr:cNvPr id="432" name="楕円 431"/>
        <xdr:cNvSpPr/>
      </xdr:nvSpPr>
      <xdr:spPr>
        <a:xfrm>
          <a:off x="7810500" y="1346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13667</xdr:rowOff>
    </xdr:from>
    <xdr:ext cx="469744" cy="259045"/>
    <xdr:sp macro="" textlink="">
      <xdr:nvSpPr>
        <xdr:cNvPr id="433" name="テキスト ボックス 432"/>
        <xdr:cNvSpPr txBox="1"/>
      </xdr:nvSpPr>
      <xdr:spPr>
        <a:xfrm>
          <a:off x="7626428" y="1355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44079</xdr:rowOff>
    </xdr:from>
    <xdr:to>
      <xdr:col>36</xdr:col>
      <xdr:colOff>165100</xdr:colOff>
      <xdr:row>78</xdr:row>
      <xdr:rowOff>145679</xdr:rowOff>
    </xdr:to>
    <xdr:sp macro="" textlink="">
      <xdr:nvSpPr>
        <xdr:cNvPr id="434" name="楕円 433"/>
        <xdr:cNvSpPr/>
      </xdr:nvSpPr>
      <xdr:spPr>
        <a:xfrm>
          <a:off x="6921500" y="134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136806</xdr:rowOff>
    </xdr:from>
    <xdr:ext cx="534377" cy="259045"/>
    <xdr:sp macro="" textlink="">
      <xdr:nvSpPr>
        <xdr:cNvPr id="435" name="テキスト ボックス 434"/>
        <xdr:cNvSpPr txBox="1"/>
      </xdr:nvSpPr>
      <xdr:spPr>
        <a:xfrm>
          <a:off x="6705111" y="135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135568</xdr:rowOff>
    </xdr:from>
    <xdr:to>
      <xdr:col>55</xdr:col>
      <xdr:colOff>0</xdr:colOff>
      <xdr:row>95</xdr:row>
      <xdr:rowOff>53860</xdr:rowOff>
    </xdr:to>
    <xdr:cxnSp macro="">
      <xdr:nvCxnSpPr>
        <xdr:cNvPr id="466" name="直線コネクタ 465"/>
        <xdr:cNvCxnSpPr/>
      </xdr:nvCxnSpPr>
      <xdr:spPr>
        <a:xfrm flipV="1">
          <a:off x="9639300" y="15566068"/>
          <a:ext cx="838200" cy="7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142247</xdr:rowOff>
    </xdr:from>
    <xdr:to>
      <xdr:col>50</xdr:col>
      <xdr:colOff>114300</xdr:colOff>
      <xdr:row>95</xdr:row>
      <xdr:rowOff>53860</xdr:rowOff>
    </xdr:to>
    <xdr:cxnSp macro="">
      <xdr:nvCxnSpPr>
        <xdr:cNvPr id="469" name="直線コネクタ 468"/>
        <xdr:cNvCxnSpPr/>
      </xdr:nvCxnSpPr>
      <xdr:spPr>
        <a:xfrm>
          <a:off x="8750300" y="16258547"/>
          <a:ext cx="889000" cy="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142247</xdr:rowOff>
    </xdr:from>
    <xdr:to>
      <xdr:col>45</xdr:col>
      <xdr:colOff>177800</xdr:colOff>
      <xdr:row>96</xdr:row>
      <xdr:rowOff>45451</xdr:rowOff>
    </xdr:to>
    <xdr:cxnSp macro="">
      <xdr:nvCxnSpPr>
        <xdr:cNvPr id="472" name="直線コネクタ 471"/>
        <xdr:cNvCxnSpPr/>
      </xdr:nvCxnSpPr>
      <xdr:spPr>
        <a:xfrm flipV="1">
          <a:off x="7861300" y="16258547"/>
          <a:ext cx="889000" cy="2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45451</xdr:rowOff>
    </xdr:from>
    <xdr:to>
      <xdr:col>41</xdr:col>
      <xdr:colOff>50800</xdr:colOff>
      <xdr:row>97</xdr:row>
      <xdr:rowOff>124008</xdr:rowOff>
    </xdr:to>
    <xdr:cxnSp macro="">
      <xdr:nvCxnSpPr>
        <xdr:cNvPr id="475" name="直線コネクタ 474"/>
        <xdr:cNvCxnSpPr/>
      </xdr:nvCxnSpPr>
      <xdr:spPr>
        <a:xfrm flipV="1">
          <a:off x="6972300" y="16504651"/>
          <a:ext cx="889000" cy="2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84768</xdr:rowOff>
    </xdr:from>
    <xdr:to>
      <xdr:col>55</xdr:col>
      <xdr:colOff>50800</xdr:colOff>
      <xdr:row>91</xdr:row>
      <xdr:rowOff>14918</xdr:rowOff>
    </xdr:to>
    <xdr:sp macro="" textlink="">
      <xdr:nvSpPr>
        <xdr:cNvPr id="485" name="楕円 484"/>
        <xdr:cNvSpPr/>
      </xdr:nvSpPr>
      <xdr:spPr>
        <a:xfrm>
          <a:off x="10426700" y="155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171145</xdr:rowOff>
    </xdr:from>
    <xdr:ext cx="534377" cy="259045"/>
    <xdr:sp macro="" textlink="">
      <xdr:nvSpPr>
        <xdr:cNvPr id="486" name="普通建設事業費 （ うち更新整備　）該当値テキスト"/>
        <xdr:cNvSpPr txBox="1"/>
      </xdr:nvSpPr>
      <xdr:spPr>
        <a:xfrm>
          <a:off x="10528300" y="154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3060</xdr:rowOff>
    </xdr:from>
    <xdr:to>
      <xdr:col>50</xdr:col>
      <xdr:colOff>165100</xdr:colOff>
      <xdr:row>95</xdr:row>
      <xdr:rowOff>104660</xdr:rowOff>
    </xdr:to>
    <xdr:sp macro="" textlink="">
      <xdr:nvSpPr>
        <xdr:cNvPr id="487" name="楕円 486"/>
        <xdr:cNvSpPr/>
      </xdr:nvSpPr>
      <xdr:spPr>
        <a:xfrm>
          <a:off x="9588500" y="16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121187</xdr:rowOff>
    </xdr:from>
    <xdr:ext cx="534377" cy="259045"/>
    <xdr:sp macro="" textlink="">
      <xdr:nvSpPr>
        <xdr:cNvPr id="488" name="テキスト ボックス 487"/>
        <xdr:cNvSpPr txBox="1"/>
      </xdr:nvSpPr>
      <xdr:spPr>
        <a:xfrm>
          <a:off x="9372111" y="160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91447</xdr:rowOff>
    </xdr:from>
    <xdr:to>
      <xdr:col>46</xdr:col>
      <xdr:colOff>38100</xdr:colOff>
      <xdr:row>95</xdr:row>
      <xdr:rowOff>21597</xdr:rowOff>
    </xdr:to>
    <xdr:sp macro="" textlink="">
      <xdr:nvSpPr>
        <xdr:cNvPr id="489" name="楕円 488"/>
        <xdr:cNvSpPr/>
      </xdr:nvSpPr>
      <xdr:spPr>
        <a:xfrm>
          <a:off x="8699500" y="162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38124</xdr:rowOff>
    </xdr:from>
    <xdr:ext cx="534377" cy="259045"/>
    <xdr:sp macro="" textlink="">
      <xdr:nvSpPr>
        <xdr:cNvPr id="490" name="テキスト ボックス 489"/>
        <xdr:cNvSpPr txBox="1"/>
      </xdr:nvSpPr>
      <xdr:spPr>
        <a:xfrm>
          <a:off x="8483111" y="159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166101</xdr:rowOff>
    </xdr:from>
    <xdr:to>
      <xdr:col>41</xdr:col>
      <xdr:colOff>101600</xdr:colOff>
      <xdr:row>96</xdr:row>
      <xdr:rowOff>96251</xdr:rowOff>
    </xdr:to>
    <xdr:sp macro="" textlink="">
      <xdr:nvSpPr>
        <xdr:cNvPr id="491" name="楕円 490"/>
        <xdr:cNvSpPr/>
      </xdr:nvSpPr>
      <xdr:spPr>
        <a:xfrm>
          <a:off x="7810500" y="164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87378</xdr:rowOff>
    </xdr:from>
    <xdr:ext cx="534377" cy="259045"/>
    <xdr:sp macro="" textlink="">
      <xdr:nvSpPr>
        <xdr:cNvPr id="492" name="テキスト ボックス 491"/>
        <xdr:cNvSpPr txBox="1"/>
      </xdr:nvSpPr>
      <xdr:spPr>
        <a:xfrm>
          <a:off x="7594111" y="165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73208</xdr:rowOff>
    </xdr:from>
    <xdr:to>
      <xdr:col>36</xdr:col>
      <xdr:colOff>165100</xdr:colOff>
      <xdr:row>98</xdr:row>
      <xdr:rowOff>3358</xdr:rowOff>
    </xdr:to>
    <xdr:sp macro="" textlink="">
      <xdr:nvSpPr>
        <xdr:cNvPr id="493" name="楕円 492"/>
        <xdr:cNvSpPr/>
      </xdr:nvSpPr>
      <xdr:spPr>
        <a:xfrm>
          <a:off x="6921500" y="167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165935</xdr:rowOff>
    </xdr:from>
    <xdr:ext cx="534377" cy="259045"/>
    <xdr:sp macro="" textlink="">
      <xdr:nvSpPr>
        <xdr:cNvPr id="494" name="テキスト ボックス 493"/>
        <xdr:cNvSpPr txBox="1"/>
      </xdr:nvSpPr>
      <xdr:spPr>
        <a:xfrm>
          <a:off x="6705111" y="167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149441</xdr:rowOff>
    </xdr:from>
    <xdr:to>
      <xdr:col>85</xdr:col>
      <xdr:colOff>127000</xdr:colOff>
      <xdr:row>39</xdr:row>
      <xdr:rowOff>9766</xdr:rowOff>
    </xdr:to>
    <xdr:cxnSp macro="">
      <xdr:nvCxnSpPr>
        <xdr:cNvPr id="523" name="直線コネクタ 522"/>
        <xdr:cNvCxnSpPr/>
      </xdr:nvCxnSpPr>
      <xdr:spPr>
        <a:xfrm flipV="1">
          <a:off x="15481300" y="6664541"/>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161455</xdr:rowOff>
    </xdr:from>
    <xdr:to>
      <xdr:col>81</xdr:col>
      <xdr:colOff>50800</xdr:colOff>
      <xdr:row>39</xdr:row>
      <xdr:rowOff>9766</xdr:rowOff>
    </xdr:to>
    <xdr:cxnSp macro="">
      <xdr:nvCxnSpPr>
        <xdr:cNvPr id="526" name="直線コネクタ 525"/>
        <xdr:cNvCxnSpPr/>
      </xdr:nvCxnSpPr>
      <xdr:spPr>
        <a:xfrm>
          <a:off x="14592300" y="6676555"/>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11900</xdr:rowOff>
    </xdr:from>
    <xdr:to>
      <xdr:col>76</xdr:col>
      <xdr:colOff>114300</xdr:colOff>
      <xdr:row>38</xdr:row>
      <xdr:rowOff>161455</xdr:rowOff>
    </xdr:to>
    <xdr:cxnSp macro="">
      <xdr:nvCxnSpPr>
        <xdr:cNvPr id="529" name="直線コネクタ 528"/>
        <xdr:cNvCxnSpPr/>
      </xdr:nvCxnSpPr>
      <xdr:spPr>
        <a:xfrm>
          <a:off x="13703300" y="6355550"/>
          <a:ext cx="889000" cy="3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168656</xdr:rowOff>
    </xdr:from>
    <xdr:to>
      <xdr:col>71</xdr:col>
      <xdr:colOff>177800</xdr:colOff>
      <xdr:row>37</xdr:row>
      <xdr:rowOff>11900</xdr:rowOff>
    </xdr:to>
    <xdr:cxnSp macro="">
      <xdr:nvCxnSpPr>
        <xdr:cNvPr id="532" name="直線コネクタ 531"/>
        <xdr:cNvCxnSpPr/>
      </xdr:nvCxnSpPr>
      <xdr:spPr>
        <a:xfrm>
          <a:off x="12814300" y="6340856"/>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98641</xdr:rowOff>
    </xdr:from>
    <xdr:to>
      <xdr:col>85</xdr:col>
      <xdr:colOff>177800</xdr:colOff>
      <xdr:row>39</xdr:row>
      <xdr:rowOff>28791</xdr:rowOff>
    </xdr:to>
    <xdr:sp macro="" textlink="">
      <xdr:nvSpPr>
        <xdr:cNvPr id="542" name="楕円 541"/>
        <xdr:cNvSpPr/>
      </xdr:nvSpPr>
      <xdr:spPr>
        <a:xfrm>
          <a:off x="16268700" y="66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130416</xdr:rowOff>
    </xdr:from>
    <xdr:to>
      <xdr:col>81</xdr:col>
      <xdr:colOff>101600</xdr:colOff>
      <xdr:row>39</xdr:row>
      <xdr:rowOff>60566</xdr:rowOff>
    </xdr:to>
    <xdr:sp macro="" textlink="">
      <xdr:nvSpPr>
        <xdr:cNvPr id="544" name="楕円 543"/>
        <xdr:cNvSpPr/>
      </xdr:nvSpPr>
      <xdr:spPr>
        <a:xfrm>
          <a:off x="15430500" y="66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51693</xdr:rowOff>
    </xdr:from>
    <xdr:ext cx="469744" cy="259045"/>
    <xdr:sp macro="" textlink="">
      <xdr:nvSpPr>
        <xdr:cNvPr id="545" name="テキスト ボックス 544"/>
        <xdr:cNvSpPr txBox="1"/>
      </xdr:nvSpPr>
      <xdr:spPr>
        <a:xfrm>
          <a:off x="15246428" y="673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110655</xdr:rowOff>
    </xdr:from>
    <xdr:to>
      <xdr:col>76</xdr:col>
      <xdr:colOff>165100</xdr:colOff>
      <xdr:row>39</xdr:row>
      <xdr:rowOff>40805</xdr:rowOff>
    </xdr:to>
    <xdr:sp macro="" textlink="">
      <xdr:nvSpPr>
        <xdr:cNvPr id="546" name="楕円 545"/>
        <xdr:cNvSpPr/>
      </xdr:nvSpPr>
      <xdr:spPr>
        <a:xfrm>
          <a:off x="14541500" y="66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31932</xdr:rowOff>
    </xdr:from>
    <xdr:ext cx="469744" cy="259045"/>
    <xdr:sp macro="" textlink="">
      <xdr:nvSpPr>
        <xdr:cNvPr id="547" name="テキスト ボックス 546"/>
        <xdr:cNvSpPr txBox="1"/>
      </xdr:nvSpPr>
      <xdr:spPr>
        <a:xfrm>
          <a:off x="14357428" y="671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132550</xdr:rowOff>
    </xdr:from>
    <xdr:to>
      <xdr:col>72</xdr:col>
      <xdr:colOff>38100</xdr:colOff>
      <xdr:row>37</xdr:row>
      <xdr:rowOff>62700</xdr:rowOff>
    </xdr:to>
    <xdr:sp macro="" textlink="">
      <xdr:nvSpPr>
        <xdr:cNvPr id="548" name="楕円 547"/>
        <xdr:cNvSpPr/>
      </xdr:nvSpPr>
      <xdr:spPr>
        <a:xfrm>
          <a:off x="13652500" y="63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79227</xdr:rowOff>
    </xdr:from>
    <xdr:ext cx="534377" cy="259045"/>
    <xdr:sp macro="" textlink="">
      <xdr:nvSpPr>
        <xdr:cNvPr id="549" name="テキスト ボックス 548"/>
        <xdr:cNvSpPr txBox="1"/>
      </xdr:nvSpPr>
      <xdr:spPr>
        <a:xfrm>
          <a:off x="13436111" y="60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117856</xdr:rowOff>
    </xdr:from>
    <xdr:to>
      <xdr:col>67</xdr:col>
      <xdr:colOff>101600</xdr:colOff>
      <xdr:row>37</xdr:row>
      <xdr:rowOff>48006</xdr:rowOff>
    </xdr:to>
    <xdr:sp macro="" textlink="">
      <xdr:nvSpPr>
        <xdr:cNvPr id="550" name="楕円 549"/>
        <xdr:cNvSpPr/>
      </xdr:nvSpPr>
      <xdr:spPr>
        <a:xfrm>
          <a:off x="12763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64533</xdr:rowOff>
    </xdr:from>
    <xdr:ext cx="534377" cy="259045"/>
    <xdr:sp macro="" textlink="">
      <xdr:nvSpPr>
        <xdr:cNvPr id="551" name="テキスト ボックス 550"/>
        <xdr:cNvSpPr txBox="1"/>
      </xdr:nvSpPr>
      <xdr:spPr>
        <a:xfrm>
          <a:off x="12547111" y="60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35103</xdr:rowOff>
    </xdr:from>
    <xdr:to>
      <xdr:col>85</xdr:col>
      <xdr:colOff>127000</xdr:colOff>
      <xdr:row>74</xdr:row>
      <xdr:rowOff>133528</xdr:rowOff>
    </xdr:to>
    <xdr:cxnSp macro="">
      <xdr:nvCxnSpPr>
        <xdr:cNvPr id="629" name="直線コネクタ 628"/>
        <xdr:cNvCxnSpPr/>
      </xdr:nvCxnSpPr>
      <xdr:spPr>
        <a:xfrm flipV="1">
          <a:off x="15481300" y="12722403"/>
          <a:ext cx="838200" cy="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65075</xdr:rowOff>
    </xdr:from>
    <xdr:to>
      <xdr:col>81</xdr:col>
      <xdr:colOff>50800</xdr:colOff>
      <xdr:row>74</xdr:row>
      <xdr:rowOff>133528</xdr:rowOff>
    </xdr:to>
    <xdr:cxnSp macro="">
      <xdr:nvCxnSpPr>
        <xdr:cNvPr id="632" name="直線コネクタ 631"/>
        <xdr:cNvCxnSpPr/>
      </xdr:nvCxnSpPr>
      <xdr:spPr>
        <a:xfrm>
          <a:off x="14592300" y="12752375"/>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41148</xdr:rowOff>
    </xdr:from>
    <xdr:to>
      <xdr:col>76</xdr:col>
      <xdr:colOff>114300</xdr:colOff>
      <xdr:row>74</xdr:row>
      <xdr:rowOff>65075</xdr:rowOff>
    </xdr:to>
    <xdr:cxnSp macro="">
      <xdr:nvCxnSpPr>
        <xdr:cNvPr id="635" name="直線コネクタ 634"/>
        <xdr:cNvCxnSpPr/>
      </xdr:nvCxnSpPr>
      <xdr:spPr>
        <a:xfrm>
          <a:off x="13703300" y="1272844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24371</xdr:rowOff>
    </xdr:from>
    <xdr:to>
      <xdr:col>71</xdr:col>
      <xdr:colOff>177800</xdr:colOff>
      <xdr:row>74</xdr:row>
      <xdr:rowOff>41148</xdr:rowOff>
    </xdr:to>
    <xdr:cxnSp macro="">
      <xdr:nvCxnSpPr>
        <xdr:cNvPr id="638" name="直線コネクタ 637"/>
        <xdr:cNvCxnSpPr/>
      </xdr:nvCxnSpPr>
      <xdr:spPr>
        <a:xfrm>
          <a:off x="12814300" y="12711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155753</xdr:rowOff>
    </xdr:from>
    <xdr:to>
      <xdr:col>85</xdr:col>
      <xdr:colOff>177800</xdr:colOff>
      <xdr:row>74</xdr:row>
      <xdr:rowOff>85903</xdr:rowOff>
    </xdr:to>
    <xdr:sp macro="" textlink="">
      <xdr:nvSpPr>
        <xdr:cNvPr id="648" name="楕円 647"/>
        <xdr:cNvSpPr/>
      </xdr:nvSpPr>
      <xdr:spPr>
        <a:xfrm>
          <a:off x="16268700" y="126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7180</xdr:rowOff>
    </xdr:from>
    <xdr:ext cx="534377" cy="259045"/>
    <xdr:sp macro="" textlink="">
      <xdr:nvSpPr>
        <xdr:cNvPr id="649" name="公債費該当値テキスト"/>
        <xdr:cNvSpPr txBox="1"/>
      </xdr:nvSpPr>
      <xdr:spPr>
        <a:xfrm>
          <a:off x="16370300" y="125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82728</xdr:rowOff>
    </xdr:from>
    <xdr:to>
      <xdr:col>81</xdr:col>
      <xdr:colOff>101600</xdr:colOff>
      <xdr:row>75</xdr:row>
      <xdr:rowOff>12878</xdr:rowOff>
    </xdr:to>
    <xdr:sp macro="" textlink="">
      <xdr:nvSpPr>
        <xdr:cNvPr id="650" name="楕円 649"/>
        <xdr:cNvSpPr/>
      </xdr:nvSpPr>
      <xdr:spPr>
        <a:xfrm>
          <a:off x="15430500" y="12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29405</xdr:rowOff>
    </xdr:from>
    <xdr:ext cx="534377" cy="259045"/>
    <xdr:sp macro="" textlink="">
      <xdr:nvSpPr>
        <xdr:cNvPr id="651" name="テキスト ボックス 650"/>
        <xdr:cNvSpPr txBox="1"/>
      </xdr:nvSpPr>
      <xdr:spPr>
        <a:xfrm>
          <a:off x="15214111" y="125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14275</xdr:rowOff>
    </xdr:from>
    <xdr:to>
      <xdr:col>76</xdr:col>
      <xdr:colOff>165100</xdr:colOff>
      <xdr:row>74</xdr:row>
      <xdr:rowOff>115875</xdr:rowOff>
    </xdr:to>
    <xdr:sp macro="" textlink="">
      <xdr:nvSpPr>
        <xdr:cNvPr id="652" name="楕円 651"/>
        <xdr:cNvSpPr/>
      </xdr:nvSpPr>
      <xdr:spPr>
        <a:xfrm>
          <a:off x="14541500" y="127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132402</xdr:rowOff>
    </xdr:from>
    <xdr:ext cx="534377" cy="259045"/>
    <xdr:sp macro="" textlink="">
      <xdr:nvSpPr>
        <xdr:cNvPr id="653" name="テキスト ボックス 652"/>
        <xdr:cNvSpPr txBox="1"/>
      </xdr:nvSpPr>
      <xdr:spPr>
        <a:xfrm>
          <a:off x="14325111" y="124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161798</xdr:rowOff>
    </xdr:from>
    <xdr:to>
      <xdr:col>72</xdr:col>
      <xdr:colOff>38100</xdr:colOff>
      <xdr:row>74</xdr:row>
      <xdr:rowOff>91948</xdr:rowOff>
    </xdr:to>
    <xdr:sp macro="" textlink="">
      <xdr:nvSpPr>
        <xdr:cNvPr id="654" name="楕円 653"/>
        <xdr:cNvSpPr/>
      </xdr:nvSpPr>
      <xdr:spPr>
        <a:xfrm>
          <a:off x="13652500" y="126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108475</xdr:rowOff>
    </xdr:from>
    <xdr:ext cx="534377" cy="259045"/>
    <xdr:sp macro="" textlink="">
      <xdr:nvSpPr>
        <xdr:cNvPr id="655" name="テキスト ボックス 654"/>
        <xdr:cNvSpPr txBox="1"/>
      </xdr:nvSpPr>
      <xdr:spPr>
        <a:xfrm>
          <a:off x="13436111" y="124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145021</xdr:rowOff>
    </xdr:from>
    <xdr:to>
      <xdr:col>67</xdr:col>
      <xdr:colOff>101600</xdr:colOff>
      <xdr:row>74</xdr:row>
      <xdr:rowOff>75171</xdr:rowOff>
    </xdr:to>
    <xdr:sp macro="" textlink="">
      <xdr:nvSpPr>
        <xdr:cNvPr id="656" name="楕円 655"/>
        <xdr:cNvSpPr/>
      </xdr:nvSpPr>
      <xdr:spPr>
        <a:xfrm>
          <a:off x="12763500" y="126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91698</xdr:rowOff>
    </xdr:from>
    <xdr:ext cx="534377" cy="259045"/>
    <xdr:sp macro="" textlink="">
      <xdr:nvSpPr>
        <xdr:cNvPr id="657" name="テキスト ボックス 656"/>
        <xdr:cNvSpPr txBox="1"/>
      </xdr:nvSpPr>
      <xdr:spPr>
        <a:xfrm>
          <a:off x="12547111" y="124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166652</xdr:rowOff>
    </xdr:from>
    <xdr:to>
      <xdr:col>85</xdr:col>
      <xdr:colOff>127000</xdr:colOff>
      <xdr:row>98</xdr:row>
      <xdr:rowOff>17101</xdr:rowOff>
    </xdr:to>
    <xdr:cxnSp macro="">
      <xdr:nvCxnSpPr>
        <xdr:cNvPr id="684" name="直線コネクタ 683"/>
        <xdr:cNvCxnSpPr/>
      </xdr:nvCxnSpPr>
      <xdr:spPr>
        <a:xfrm>
          <a:off x="15481300" y="16797302"/>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138579</xdr:rowOff>
    </xdr:from>
    <xdr:to>
      <xdr:col>81</xdr:col>
      <xdr:colOff>50800</xdr:colOff>
      <xdr:row>97</xdr:row>
      <xdr:rowOff>166652</xdr:rowOff>
    </xdr:to>
    <xdr:cxnSp macro="">
      <xdr:nvCxnSpPr>
        <xdr:cNvPr id="687" name="直線コネクタ 686"/>
        <xdr:cNvCxnSpPr/>
      </xdr:nvCxnSpPr>
      <xdr:spPr>
        <a:xfrm>
          <a:off x="14592300" y="16769229"/>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23571</xdr:rowOff>
    </xdr:from>
    <xdr:to>
      <xdr:col>76</xdr:col>
      <xdr:colOff>114300</xdr:colOff>
      <xdr:row>97</xdr:row>
      <xdr:rowOff>138579</xdr:rowOff>
    </xdr:to>
    <xdr:cxnSp macro="">
      <xdr:nvCxnSpPr>
        <xdr:cNvPr id="690" name="直線コネクタ 689"/>
        <xdr:cNvCxnSpPr/>
      </xdr:nvCxnSpPr>
      <xdr:spPr>
        <a:xfrm>
          <a:off x="13703300" y="16654221"/>
          <a:ext cx="889000" cy="1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23571</xdr:rowOff>
    </xdr:from>
    <xdr:to>
      <xdr:col>71</xdr:col>
      <xdr:colOff>177800</xdr:colOff>
      <xdr:row>98</xdr:row>
      <xdr:rowOff>70205</xdr:rowOff>
    </xdr:to>
    <xdr:cxnSp macro="">
      <xdr:nvCxnSpPr>
        <xdr:cNvPr id="693" name="直線コネクタ 692"/>
        <xdr:cNvCxnSpPr/>
      </xdr:nvCxnSpPr>
      <xdr:spPr>
        <a:xfrm flipV="1">
          <a:off x="12814300" y="16654221"/>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137751</xdr:rowOff>
    </xdr:from>
    <xdr:to>
      <xdr:col>85</xdr:col>
      <xdr:colOff>177800</xdr:colOff>
      <xdr:row>98</xdr:row>
      <xdr:rowOff>67901</xdr:rowOff>
    </xdr:to>
    <xdr:sp macro="" textlink="">
      <xdr:nvSpPr>
        <xdr:cNvPr id="703" name="楕円 702"/>
        <xdr:cNvSpPr/>
      </xdr:nvSpPr>
      <xdr:spPr>
        <a:xfrm>
          <a:off x="16268700" y="167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52678</xdr:rowOff>
    </xdr:from>
    <xdr:ext cx="469744" cy="259045"/>
    <xdr:sp macro="" textlink="">
      <xdr:nvSpPr>
        <xdr:cNvPr id="704" name="積立金該当値テキスト"/>
        <xdr:cNvSpPr txBox="1"/>
      </xdr:nvSpPr>
      <xdr:spPr>
        <a:xfrm>
          <a:off x="16370300" y="166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115852</xdr:rowOff>
    </xdr:from>
    <xdr:to>
      <xdr:col>81</xdr:col>
      <xdr:colOff>101600</xdr:colOff>
      <xdr:row>98</xdr:row>
      <xdr:rowOff>46002</xdr:rowOff>
    </xdr:to>
    <xdr:sp macro="" textlink="">
      <xdr:nvSpPr>
        <xdr:cNvPr id="705" name="楕円 704"/>
        <xdr:cNvSpPr/>
      </xdr:nvSpPr>
      <xdr:spPr>
        <a:xfrm>
          <a:off x="15430500" y="16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37129</xdr:rowOff>
    </xdr:from>
    <xdr:ext cx="469744" cy="259045"/>
    <xdr:sp macro="" textlink="">
      <xdr:nvSpPr>
        <xdr:cNvPr id="706" name="テキスト ボックス 705"/>
        <xdr:cNvSpPr txBox="1"/>
      </xdr:nvSpPr>
      <xdr:spPr>
        <a:xfrm>
          <a:off x="15246428" y="168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87779</xdr:rowOff>
    </xdr:from>
    <xdr:to>
      <xdr:col>76</xdr:col>
      <xdr:colOff>165100</xdr:colOff>
      <xdr:row>98</xdr:row>
      <xdr:rowOff>17929</xdr:rowOff>
    </xdr:to>
    <xdr:sp macro="" textlink="">
      <xdr:nvSpPr>
        <xdr:cNvPr id="707" name="楕円 706"/>
        <xdr:cNvSpPr/>
      </xdr:nvSpPr>
      <xdr:spPr>
        <a:xfrm>
          <a:off x="145415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9056</xdr:rowOff>
    </xdr:from>
    <xdr:ext cx="469744" cy="259045"/>
    <xdr:sp macro="" textlink="">
      <xdr:nvSpPr>
        <xdr:cNvPr id="708" name="テキスト ボックス 707"/>
        <xdr:cNvSpPr txBox="1"/>
      </xdr:nvSpPr>
      <xdr:spPr>
        <a:xfrm>
          <a:off x="14357428" y="168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144221</xdr:rowOff>
    </xdr:from>
    <xdr:to>
      <xdr:col>72</xdr:col>
      <xdr:colOff>38100</xdr:colOff>
      <xdr:row>97</xdr:row>
      <xdr:rowOff>74371</xdr:rowOff>
    </xdr:to>
    <xdr:sp macro="" textlink="">
      <xdr:nvSpPr>
        <xdr:cNvPr id="709" name="楕円 708"/>
        <xdr:cNvSpPr/>
      </xdr:nvSpPr>
      <xdr:spPr>
        <a:xfrm>
          <a:off x="13652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65498</xdr:rowOff>
    </xdr:from>
    <xdr:ext cx="534377" cy="259045"/>
    <xdr:sp macro="" textlink="">
      <xdr:nvSpPr>
        <xdr:cNvPr id="710" name="テキスト ボックス 709"/>
        <xdr:cNvSpPr txBox="1"/>
      </xdr:nvSpPr>
      <xdr:spPr>
        <a:xfrm>
          <a:off x="13436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19405</xdr:rowOff>
    </xdr:from>
    <xdr:to>
      <xdr:col>67</xdr:col>
      <xdr:colOff>101600</xdr:colOff>
      <xdr:row>98</xdr:row>
      <xdr:rowOff>121005</xdr:rowOff>
    </xdr:to>
    <xdr:sp macro="" textlink="">
      <xdr:nvSpPr>
        <xdr:cNvPr id="711" name="楕円 710"/>
        <xdr:cNvSpPr/>
      </xdr:nvSpPr>
      <xdr:spPr>
        <a:xfrm>
          <a:off x="12763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112132</xdr:rowOff>
    </xdr:from>
    <xdr:ext cx="469744" cy="259045"/>
    <xdr:sp macro="" textlink="">
      <xdr:nvSpPr>
        <xdr:cNvPr id="712" name="テキスト ボックス 711"/>
        <xdr:cNvSpPr txBox="1"/>
      </xdr:nvSpPr>
      <xdr:spPr>
        <a:xfrm>
          <a:off x="12579428" y="169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67600</xdr:rowOff>
    </xdr:from>
    <xdr:to>
      <xdr:col>116</xdr:col>
      <xdr:colOff>63500</xdr:colOff>
      <xdr:row>38</xdr:row>
      <xdr:rowOff>5512</xdr:rowOff>
    </xdr:to>
    <xdr:cxnSp macro="">
      <xdr:nvCxnSpPr>
        <xdr:cNvPr id="739" name="直線コネクタ 738"/>
        <xdr:cNvCxnSpPr/>
      </xdr:nvCxnSpPr>
      <xdr:spPr>
        <a:xfrm flipV="1">
          <a:off x="21323300" y="6239800"/>
          <a:ext cx="8382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5512</xdr:rowOff>
    </xdr:from>
    <xdr:to>
      <xdr:col>111</xdr:col>
      <xdr:colOff>177800</xdr:colOff>
      <xdr:row>38</xdr:row>
      <xdr:rowOff>28235</xdr:rowOff>
    </xdr:to>
    <xdr:cxnSp macro="">
      <xdr:nvCxnSpPr>
        <xdr:cNvPr id="742" name="直線コネクタ 741"/>
        <xdr:cNvCxnSpPr/>
      </xdr:nvCxnSpPr>
      <xdr:spPr>
        <a:xfrm flipV="1">
          <a:off x="20434300" y="652061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22702</xdr:rowOff>
    </xdr:from>
    <xdr:to>
      <xdr:col>107</xdr:col>
      <xdr:colOff>50800</xdr:colOff>
      <xdr:row>38</xdr:row>
      <xdr:rowOff>28235</xdr:rowOff>
    </xdr:to>
    <xdr:cxnSp macro="">
      <xdr:nvCxnSpPr>
        <xdr:cNvPr id="745" name="直線コネクタ 744"/>
        <xdr:cNvCxnSpPr/>
      </xdr:nvCxnSpPr>
      <xdr:spPr>
        <a:xfrm>
          <a:off x="19545300" y="6537802"/>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22702</xdr:rowOff>
    </xdr:from>
    <xdr:to>
      <xdr:col>102</xdr:col>
      <xdr:colOff>114300</xdr:colOff>
      <xdr:row>38</xdr:row>
      <xdr:rowOff>25674</xdr:rowOff>
    </xdr:to>
    <xdr:cxnSp macro="">
      <xdr:nvCxnSpPr>
        <xdr:cNvPr id="748" name="直線コネクタ 747"/>
        <xdr:cNvCxnSpPr/>
      </xdr:nvCxnSpPr>
      <xdr:spPr>
        <a:xfrm flipV="1">
          <a:off x="18656300" y="65378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16800</xdr:rowOff>
    </xdr:from>
    <xdr:to>
      <xdr:col>116</xdr:col>
      <xdr:colOff>114300</xdr:colOff>
      <xdr:row>36</xdr:row>
      <xdr:rowOff>118400</xdr:rowOff>
    </xdr:to>
    <xdr:sp macro="" textlink="">
      <xdr:nvSpPr>
        <xdr:cNvPr id="758" name="楕円 757"/>
        <xdr:cNvSpPr/>
      </xdr:nvSpPr>
      <xdr:spPr>
        <a:xfrm>
          <a:off x="221107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39677</xdr:rowOff>
    </xdr:from>
    <xdr:ext cx="469744" cy="259045"/>
    <xdr:sp macro="" textlink="">
      <xdr:nvSpPr>
        <xdr:cNvPr id="759" name="投資及び出資金該当値テキスト"/>
        <xdr:cNvSpPr txBox="1"/>
      </xdr:nvSpPr>
      <xdr:spPr>
        <a:xfrm>
          <a:off x="22212300" y="60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126162</xdr:rowOff>
    </xdr:from>
    <xdr:to>
      <xdr:col>112</xdr:col>
      <xdr:colOff>38100</xdr:colOff>
      <xdr:row>38</xdr:row>
      <xdr:rowOff>56311</xdr:rowOff>
    </xdr:to>
    <xdr:sp macro="" textlink="">
      <xdr:nvSpPr>
        <xdr:cNvPr id="760" name="楕円 759"/>
        <xdr:cNvSpPr/>
      </xdr:nvSpPr>
      <xdr:spPr>
        <a:xfrm>
          <a:off x="21272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72839</xdr:rowOff>
    </xdr:from>
    <xdr:ext cx="469744" cy="259045"/>
    <xdr:sp macro="" textlink="">
      <xdr:nvSpPr>
        <xdr:cNvPr id="761" name="テキスト ボックス 760"/>
        <xdr:cNvSpPr txBox="1"/>
      </xdr:nvSpPr>
      <xdr:spPr>
        <a:xfrm>
          <a:off x="21088428" y="62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148885</xdr:rowOff>
    </xdr:from>
    <xdr:to>
      <xdr:col>107</xdr:col>
      <xdr:colOff>101600</xdr:colOff>
      <xdr:row>38</xdr:row>
      <xdr:rowOff>79035</xdr:rowOff>
    </xdr:to>
    <xdr:sp macro="" textlink="">
      <xdr:nvSpPr>
        <xdr:cNvPr id="762" name="楕円 761"/>
        <xdr:cNvSpPr/>
      </xdr:nvSpPr>
      <xdr:spPr>
        <a:xfrm>
          <a:off x="20383500" y="64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95562</xdr:rowOff>
    </xdr:from>
    <xdr:ext cx="469744" cy="259045"/>
    <xdr:sp macro="" textlink="">
      <xdr:nvSpPr>
        <xdr:cNvPr id="763" name="テキスト ボックス 762"/>
        <xdr:cNvSpPr txBox="1"/>
      </xdr:nvSpPr>
      <xdr:spPr>
        <a:xfrm>
          <a:off x="20199428" y="626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143352</xdr:rowOff>
    </xdr:from>
    <xdr:to>
      <xdr:col>102</xdr:col>
      <xdr:colOff>165100</xdr:colOff>
      <xdr:row>38</xdr:row>
      <xdr:rowOff>73502</xdr:rowOff>
    </xdr:to>
    <xdr:sp macro="" textlink="">
      <xdr:nvSpPr>
        <xdr:cNvPr id="764" name="楕円 763"/>
        <xdr:cNvSpPr/>
      </xdr:nvSpPr>
      <xdr:spPr>
        <a:xfrm>
          <a:off x="194945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90029</xdr:rowOff>
    </xdr:from>
    <xdr:ext cx="469744" cy="259045"/>
    <xdr:sp macro="" textlink="">
      <xdr:nvSpPr>
        <xdr:cNvPr id="765" name="テキスト ボックス 764"/>
        <xdr:cNvSpPr txBox="1"/>
      </xdr:nvSpPr>
      <xdr:spPr>
        <a:xfrm>
          <a:off x="19310428" y="62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146324</xdr:rowOff>
    </xdr:from>
    <xdr:to>
      <xdr:col>98</xdr:col>
      <xdr:colOff>38100</xdr:colOff>
      <xdr:row>38</xdr:row>
      <xdr:rowOff>76474</xdr:rowOff>
    </xdr:to>
    <xdr:sp macro="" textlink="">
      <xdr:nvSpPr>
        <xdr:cNvPr id="766" name="楕円 765"/>
        <xdr:cNvSpPr/>
      </xdr:nvSpPr>
      <xdr:spPr>
        <a:xfrm>
          <a:off x="18605500" y="6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93001</xdr:rowOff>
    </xdr:from>
    <xdr:ext cx="469744" cy="259045"/>
    <xdr:sp macro="" textlink="">
      <xdr:nvSpPr>
        <xdr:cNvPr id="767" name="テキスト ボックス 766"/>
        <xdr:cNvSpPr txBox="1"/>
      </xdr:nvSpPr>
      <xdr:spPr>
        <a:xfrm>
          <a:off x="18421428" y="626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39992</xdr:rowOff>
    </xdr:from>
    <xdr:to>
      <xdr:col>116</xdr:col>
      <xdr:colOff>63500</xdr:colOff>
      <xdr:row>59</xdr:row>
      <xdr:rowOff>41859</xdr:rowOff>
    </xdr:to>
    <xdr:cxnSp macro="">
      <xdr:nvCxnSpPr>
        <xdr:cNvPr id="796" name="直線コネクタ 795"/>
        <xdr:cNvCxnSpPr/>
      </xdr:nvCxnSpPr>
      <xdr:spPr>
        <a:xfrm>
          <a:off x="21323300" y="10155542"/>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37782</xdr:rowOff>
    </xdr:from>
    <xdr:to>
      <xdr:col>111</xdr:col>
      <xdr:colOff>177800</xdr:colOff>
      <xdr:row>59</xdr:row>
      <xdr:rowOff>39992</xdr:rowOff>
    </xdr:to>
    <xdr:cxnSp macro="">
      <xdr:nvCxnSpPr>
        <xdr:cNvPr id="799" name="直線コネクタ 798"/>
        <xdr:cNvCxnSpPr/>
      </xdr:nvCxnSpPr>
      <xdr:spPr>
        <a:xfrm>
          <a:off x="20434300" y="1015333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37782</xdr:rowOff>
    </xdr:from>
    <xdr:to>
      <xdr:col>107</xdr:col>
      <xdr:colOff>50800</xdr:colOff>
      <xdr:row>59</xdr:row>
      <xdr:rowOff>39383</xdr:rowOff>
    </xdr:to>
    <xdr:cxnSp macro="">
      <xdr:nvCxnSpPr>
        <xdr:cNvPr id="802" name="直線コネクタ 801"/>
        <xdr:cNvCxnSpPr/>
      </xdr:nvCxnSpPr>
      <xdr:spPr>
        <a:xfrm flipV="1">
          <a:off x="19545300" y="1015333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30924</xdr:rowOff>
    </xdr:from>
    <xdr:to>
      <xdr:col>102</xdr:col>
      <xdr:colOff>114300</xdr:colOff>
      <xdr:row>59</xdr:row>
      <xdr:rowOff>39383</xdr:rowOff>
    </xdr:to>
    <xdr:cxnSp macro="">
      <xdr:nvCxnSpPr>
        <xdr:cNvPr id="805" name="直線コネクタ 804"/>
        <xdr:cNvCxnSpPr/>
      </xdr:nvCxnSpPr>
      <xdr:spPr>
        <a:xfrm>
          <a:off x="18656300" y="101464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162509</xdr:rowOff>
    </xdr:from>
    <xdr:to>
      <xdr:col>116</xdr:col>
      <xdr:colOff>114300</xdr:colOff>
      <xdr:row>59</xdr:row>
      <xdr:rowOff>92659</xdr:rowOff>
    </xdr:to>
    <xdr:sp macro="" textlink="">
      <xdr:nvSpPr>
        <xdr:cNvPr id="815" name="楕円 814"/>
        <xdr:cNvSpPr/>
      </xdr:nvSpPr>
      <xdr:spPr>
        <a:xfrm>
          <a:off x="221107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77436</xdr:rowOff>
    </xdr:from>
    <xdr:ext cx="313932" cy="259045"/>
    <xdr:sp macro="" textlink="">
      <xdr:nvSpPr>
        <xdr:cNvPr id="816" name="貸付金該当値テキスト"/>
        <xdr:cNvSpPr txBox="1"/>
      </xdr:nvSpPr>
      <xdr:spPr>
        <a:xfrm>
          <a:off x="22212300" y="10021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160642</xdr:rowOff>
    </xdr:from>
    <xdr:to>
      <xdr:col>112</xdr:col>
      <xdr:colOff>38100</xdr:colOff>
      <xdr:row>59</xdr:row>
      <xdr:rowOff>90792</xdr:rowOff>
    </xdr:to>
    <xdr:sp macro="" textlink="">
      <xdr:nvSpPr>
        <xdr:cNvPr id="817" name="楕円 816"/>
        <xdr:cNvSpPr/>
      </xdr:nvSpPr>
      <xdr:spPr>
        <a:xfrm>
          <a:off x="21272500" y="101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81919</xdr:rowOff>
    </xdr:from>
    <xdr:ext cx="378565" cy="259045"/>
    <xdr:sp macro="" textlink="">
      <xdr:nvSpPr>
        <xdr:cNvPr id="818" name="テキスト ボックス 817"/>
        <xdr:cNvSpPr txBox="1"/>
      </xdr:nvSpPr>
      <xdr:spPr>
        <a:xfrm>
          <a:off x="21134017" y="1019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158432</xdr:rowOff>
    </xdr:from>
    <xdr:to>
      <xdr:col>107</xdr:col>
      <xdr:colOff>101600</xdr:colOff>
      <xdr:row>59</xdr:row>
      <xdr:rowOff>88582</xdr:rowOff>
    </xdr:to>
    <xdr:sp macro="" textlink="">
      <xdr:nvSpPr>
        <xdr:cNvPr id="819" name="楕円 818"/>
        <xdr:cNvSpPr/>
      </xdr:nvSpPr>
      <xdr:spPr>
        <a:xfrm>
          <a:off x="20383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79709</xdr:rowOff>
    </xdr:from>
    <xdr:ext cx="378565" cy="259045"/>
    <xdr:sp macro="" textlink="">
      <xdr:nvSpPr>
        <xdr:cNvPr id="820" name="テキスト ボックス 819"/>
        <xdr:cNvSpPr txBox="1"/>
      </xdr:nvSpPr>
      <xdr:spPr>
        <a:xfrm>
          <a:off x="20245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160033</xdr:rowOff>
    </xdr:from>
    <xdr:to>
      <xdr:col>102</xdr:col>
      <xdr:colOff>165100</xdr:colOff>
      <xdr:row>59</xdr:row>
      <xdr:rowOff>90183</xdr:rowOff>
    </xdr:to>
    <xdr:sp macro="" textlink="">
      <xdr:nvSpPr>
        <xdr:cNvPr id="821" name="楕円 820"/>
        <xdr:cNvSpPr/>
      </xdr:nvSpPr>
      <xdr:spPr>
        <a:xfrm>
          <a:off x="19494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81310</xdr:rowOff>
    </xdr:from>
    <xdr:ext cx="378565" cy="259045"/>
    <xdr:sp macro="" textlink="">
      <xdr:nvSpPr>
        <xdr:cNvPr id="822" name="テキスト ボックス 821"/>
        <xdr:cNvSpPr txBox="1"/>
      </xdr:nvSpPr>
      <xdr:spPr>
        <a:xfrm>
          <a:off x="19356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151574</xdr:rowOff>
    </xdr:from>
    <xdr:to>
      <xdr:col>98</xdr:col>
      <xdr:colOff>38100</xdr:colOff>
      <xdr:row>59</xdr:row>
      <xdr:rowOff>81724</xdr:rowOff>
    </xdr:to>
    <xdr:sp macro="" textlink="">
      <xdr:nvSpPr>
        <xdr:cNvPr id="823" name="楕円 822"/>
        <xdr:cNvSpPr/>
      </xdr:nvSpPr>
      <xdr:spPr>
        <a:xfrm>
          <a:off x="18605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72851</xdr:rowOff>
    </xdr:from>
    <xdr:ext cx="378565" cy="259045"/>
    <xdr:sp macro="" textlink="">
      <xdr:nvSpPr>
        <xdr:cNvPr id="824" name="テキスト ボックス 823"/>
        <xdr:cNvSpPr txBox="1"/>
      </xdr:nvSpPr>
      <xdr:spPr>
        <a:xfrm>
          <a:off x="18467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17628</xdr:rowOff>
    </xdr:from>
    <xdr:to>
      <xdr:col>116</xdr:col>
      <xdr:colOff>63500</xdr:colOff>
      <xdr:row>73</xdr:row>
      <xdr:rowOff>83921</xdr:rowOff>
    </xdr:to>
    <xdr:cxnSp macro="">
      <xdr:nvCxnSpPr>
        <xdr:cNvPr id="854" name="直線コネクタ 853"/>
        <xdr:cNvCxnSpPr/>
      </xdr:nvCxnSpPr>
      <xdr:spPr>
        <a:xfrm flipV="1">
          <a:off x="21323300" y="12533478"/>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66586</xdr:rowOff>
    </xdr:from>
    <xdr:to>
      <xdr:col>111</xdr:col>
      <xdr:colOff>177800</xdr:colOff>
      <xdr:row>73</xdr:row>
      <xdr:rowOff>83921</xdr:rowOff>
    </xdr:to>
    <xdr:cxnSp macro="">
      <xdr:nvCxnSpPr>
        <xdr:cNvPr id="857" name="直線コネクタ 856"/>
        <xdr:cNvCxnSpPr/>
      </xdr:nvCxnSpPr>
      <xdr:spPr>
        <a:xfrm>
          <a:off x="20434300" y="12582436"/>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66586</xdr:rowOff>
    </xdr:from>
    <xdr:to>
      <xdr:col>107</xdr:col>
      <xdr:colOff>50800</xdr:colOff>
      <xdr:row>73</xdr:row>
      <xdr:rowOff>85484</xdr:rowOff>
    </xdr:to>
    <xdr:cxnSp macro="">
      <xdr:nvCxnSpPr>
        <xdr:cNvPr id="860" name="直線コネクタ 859"/>
        <xdr:cNvCxnSpPr/>
      </xdr:nvCxnSpPr>
      <xdr:spPr>
        <a:xfrm flipV="1">
          <a:off x="19545300" y="12582436"/>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71234</xdr:rowOff>
    </xdr:from>
    <xdr:to>
      <xdr:col>102</xdr:col>
      <xdr:colOff>114300</xdr:colOff>
      <xdr:row>73</xdr:row>
      <xdr:rowOff>85484</xdr:rowOff>
    </xdr:to>
    <xdr:cxnSp macro="">
      <xdr:nvCxnSpPr>
        <xdr:cNvPr id="863" name="直線コネクタ 862"/>
        <xdr:cNvCxnSpPr/>
      </xdr:nvCxnSpPr>
      <xdr:spPr>
        <a:xfrm>
          <a:off x="18656300" y="12587084"/>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138278</xdr:rowOff>
    </xdr:from>
    <xdr:to>
      <xdr:col>116</xdr:col>
      <xdr:colOff>114300</xdr:colOff>
      <xdr:row>73</xdr:row>
      <xdr:rowOff>68428</xdr:rowOff>
    </xdr:to>
    <xdr:sp macro="" textlink="">
      <xdr:nvSpPr>
        <xdr:cNvPr id="873" name="楕円 872"/>
        <xdr:cNvSpPr/>
      </xdr:nvSpPr>
      <xdr:spPr>
        <a:xfrm>
          <a:off x="22110700" y="124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161155</xdr:rowOff>
    </xdr:from>
    <xdr:ext cx="534377" cy="259045"/>
    <xdr:sp macro="" textlink="">
      <xdr:nvSpPr>
        <xdr:cNvPr id="874" name="繰出金該当値テキスト"/>
        <xdr:cNvSpPr txBox="1"/>
      </xdr:nvSpPr>
      <xdr:spPr>
        <a:xfrm>
          <a:off x="22212300" y="123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33121</xdr:rowOff>
    </xdr:from>
    <xdr:to>
      <xdr:col>112</xdr:col>
      <xdr:colOff>38100</xdr:colOff>
      <xdr:row>73</xdr:row>
      <xdr:rowOff>134721</xdr:rowOff>
    </xdr:to>
    <xdr:sp macro="" textlink="">
      <xdr:nvSpPr>
        <xdr:cNvPr id="875" name="楕円 874"/>
        <xdr:cNvSpPr/>
      </xdr:nvSpPr>
      <xdr:spPr>
        <a:xfrm>
          <a:off x="21272500" y="125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125848</xdr:rowOff>
    </xdr:from>
    <xdr:ext cx="534377" cy="259045"/>
    <xdr:sp macro="" textlink="">
      <xdr:nvSpPr>
        <xdr:cNvPr id="876" name="テキスト ボックス 875"/>
        <xdr:cNvSpPr txBox="1"/>
      </xdr:nvSpPr>
      <xdr:spPr>
        <a:xfrm>
          <a:off x="21056111" y="126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15786</xdr:rowOff>
    </xdr:from>
    <xdr:to>
      <xdr:col>107</xdr:col>
      <xdr:colOff>101600</xdr:colOff>
      <xdr:row>73</xdr:row>
      <xdr:rowOff>117386</xdr:rowOff>
    </xdr:to>
    <xdr:sp macro="" textlink="">
      <xdr:nvSpPr>
        <xdr:cNvPr id="877" name="楕円 876"/>
        <xdr:cNvSpPr/>
      </xdr:nvSpPr>
      <xdr:spPr>
        <a:xfrm>
          <a:off x="20383500" y="125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108513</xdr:rowOff>
    </xdr:from>
    <xdr:ext cx="534377" cy="259045"/>
    <xdr:sp macro="" textlink="">
      <xdr:nvSpPr>
        <xdr:cNvPr id="878" name="テキスト ボックス 877"/>
        <xdr:cNvSpPr txBox="1"/>
      </xdr:nvSpPr>
      <xdr:spPr>
        <a:xfrm>
          <a:off x="20167111" y="126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34684</xdr:rowOff>
    </xdr:from>
    <xdr:to>
      <xdr:col>102</xdr:col>
      <xdr:colOff>165100</xdr:colOff>
      <xdr:row>73</xdr:row>
      <xdr:rowOff>136284</xdr:rowOff>
    </xdr:to>
    <xdr:sp macro="" textlink="">
      <xdr:nvSpPr>
        <xdr:cNvPr id="879" name="楕円 878"/>
        <xdr:cNvSpPr/>
      </xdr:nvSpPr>
      <xdr:spPr>
        <a:xfrm>
          <a:off x="19494500" y="125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127411</xdr:rowOff>
    </xdr:from>
    <xdr:ext cx="534377" cy="259045"/>
    <xdr:sp macro="" textlink="">
      <xdr:nvSpPr>
        <xdr:cNvPr id="880" name="テキスト ボックス 879"/>
        <xdr:cNvSpPr txBox="1"/>
      </xdr:nvSpPr>
      <xdr:spPr>
        <a:xfrm>
          <a:off x="19278111" y="126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20434</xdr:rowOff>
    </xdr:from>
    <xdr:to>
      <xdr:col>98</xdr:col>
      <xdr:colOff>38100</xdr:colOff>
      <xdr:row>73</xdr:row>
      <xdr:rowOff>122034</xdr:rowOff>
    </xdr:to>
    <xdr:sp macro="" textlink="">
      <xdr:nvSpPr>
        <xdr:cNvPr id="881" name="楕円 880"/>
        <xdr:cNvSpPr/>
      </xdr:nvSpPr>
      <xdr:spPr>
        <a:xfrm>
          <a:off x="18605500" y="125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113161</xdr:rowOff>
    </xdr:from>
    <xdr:ext cx="534377" cy="259045"/>
    <xdr:sp macro="" textlink="">
      <xdr:nvSpPr>
        <xdr:cNvPr id="882" name="テキスト ボックス 881"/>
        <xdr:cNvSpPr txBox="1"/>
      </xdr:nvSpPr>
      <xdr:spPr>
        <a:xfrm>
          <a:off x="18389111" y="126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は、合併当時（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H17.4.1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現在）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人いた職員数を集中改革プラン等に基づく定員管理計画により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人削減（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％）したことで、年々減少傾向にあり、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プレミアム付商品券業務委託料など様々な新型コロナウイルス感染症関連経費を支出したから、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総額で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大きく増加（前年度比＋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ため、住民一人当たりのコストも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40,411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は、保育園民営化に伴う私立保育所運営費負担金や障害福祉サービスなどの影響で、類似団体等の伸びと同様に右肩上がりに増加している。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万円を給付した特別定額給付金等、新型コロナウイルスの影響により臨時的な支出を要したことから、各平均（類似団体・全国・県）と同様、大きく増加している。また、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宇城広域連合の施設更新（浄化センター、消防費等）が計画されていることから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住民一人当たりのコストは増加する見込みである。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本庁舎大規模改修事業や学校給食センター建設事業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などの継続事業の他、更新時期を迎えた学校施設の更新など、過疎対策事業債や合併特例事業債など有利な財源を活用しながら取り組んでいる。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災害復旧事業費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は、熊本地震により甚大な被害を受けた公共施設等の復旧が進んだことによ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年度以降は類似団体と比較して低い水準で推移している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は、熊本地震に伴う復旧・復興事業に充てた地方債の償還が始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まったことで前年度より増加し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各平均（類似団体・全国・県）と比べて高い水準に位置している。令和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年度以降も、教育施設の更新など、複数の大型建設事業を予定しており、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当分の間は高止まりする見込みである。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58,351
57,747
188.61
46,226,595
44,976,949
860,234
17,659,438
41,988,914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72949</xdr:rowOff>
    </xdr:from>
    <xdr:to>
      <xdr:col>24</xdr:col>
      <xdr:colOff>63500</xdr:colOff>
      <xdr:row>34</xdr:row>
      <xdr:rowOff>91694</xdr:rowOff>
    </xdr:to>
    <xdr:cxnSp macro="">
      <xdr:nvCxnSpPr>
        <xdr:cNvPr id="59" name="直線コネクタ 58"/>
        <xdr:cNvCxnSpPr/>
      </xdr:nvCxnSpPr>
      <xdr:spPr>
        <a:xfrm>
          <a:off x="3797300" y="590224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72949</xdr:rowOff>
    </xdr:from>
    <xdr:to>
      <xdr:col>19</xdr:col>
      <xdr:colOff>177800</xdr:colOff>
      <xdr:row>34</xdr:row>
      <xdr:rowOff>129642</xdr:rowOff>
    </xdr:to>
    <xdr:cxnSp macro="">
      <xdr:nvCxnSpPr>
        <xdr:cNvPr id="62" name="直線コネクタ 61"/>
        <xdr:cNvCxnSpPr/>
      </xdr:nvCxnSpPr>
      <xdr:spPr>
        <a:xfrm flipV="1">
          <a:off x="2908300" y="590224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129642</xdr:rowOff>
    </xdr:from>
    <xdr:to>
      <xdr:col>15</xdr:col>
      <xdr:colOff>50800</xdr:colOff>
      <xdr:row>34</xdr:row>
      <xdr:rowOff>151130</xdr:rowOff>
    </xdr:to>
    <xdr:cxnSp macro="">
      <xdr:nvCxnSpPr>
        <xdr:cNvPr id="65" name="直線コネクタ 64"/>
        <xdr:cNvCxnSpPr/>
      </xdr:nvCxnSpPr>
      <xdr:spPr>
        <a:xfrm flipV="1">
          <a:off x="2019300" y="595894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150216</xdr:rowOff>
    </xdr:from>
    <xdr:to>
      <xdr:col>10</xdr:col>
      <xdr:colOff>114300</xdr:colOff>
      <xdr:row>34</xdr:row>
      <xdr:rowOff>151130</xdr:rowOff>
    </xdr:to>
    <xdr:cxnSp macro="">
      <xdr:nvCxnSpPr>
        <xdr:cNvPr id="68" name="直線コネクタ 67"/>
        <xdr:cNvCxnSpPr/>
      </xdr:nvCxnSpPr>
      <xdr:spPr>
        <a:xfrm>
          <a:off x="1130300" y="59795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78" name="楕円 77"/>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469744" cy="259045"/>
    <xdr:sp macro="" textlink="">
      <xdr:nvSpPr>
        <xdr:cNvPr id="79" name="議会費該当値テキスト"/>
        <xdr:cNvSpPr txBox="1"/>
      </xdr:nvSpPr>
      <xdr:spPr>
        <a:xfrm>
          <a:off x="4686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22149</xdr:rowOff>
    </xdr:from>
    <xdr:to>
      <xdr:col>20</xdr:col>
      <xdr:colOff>38100</xdr:colOff>
      <xdr:row>34</xdr:row>
      <xdr:rowOff>123749</xdr:rowOff>
    </xdr:to>
    <xdr:sp macro="" textlink="">
      <xdr:nvSpPr>
        <xdr:cNvPr id="80" name="楕円 79"/>
        <xdr:cNvSpPr/>
      </xdr:nvSpPr>
      <xdr:spPr>
        <a:xfrm>
          <a:off x="3746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140276</xdr:rowOff>
    </xdr:from>
    <xdr:ext cx="469744" cy="259045"/>
    <xdr:sp macro="" textlink="">
      <xdr:nvSpPr>
        <xdr:cNvPr id="81" name="テキスト ボックス 80"/>
        <xdr:cNvSpPr txBox="1"/>
      </xdr:nvSpPr>
      <xdr:spPr>
        <a:xfrm>
          <a:off x="3562428" y="56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78842</xdr:rowOff>
    </xdr:from>
    <xdr:to>
      <xdr:col>15</xdr:col>
      <xdr:colOff>101600</xdr:colOff>
      <xdr:row>35</xdr:row>
      <xdr:rowOff>8992</xdr:rowOff>
    </xdr:to>
    <xdr:sp macro="" textlink="">
      <xdr:nvSpPr>
        <xdr:cNvPr id="82" name="楕円 81"/>
        <xdr:cNvSpPr/>
      </xdr:nvSpPr>
      <xdr:spPr>
        <a:xfrm>
          <a:off x="2857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25519</xdr:rowOff>
    </xdr:from>
    <xdr:ext cx="469744" cy="259045"/>
    <xdr:sp macro="" textlink="">
      <xdr:nvSpPr>
        <xdr:cNvPr id="83" name="テキスト ボックス 82"/>
        <xdr:cNvSpPr txBox="1"/>
      </xdr:nvSpPr>
      <xdr:spPr>
        <a:xfrm>
          <a:off x="2673428" y="568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100330</xdr:rowOff>
    </xdr:from>
    <xdr:to>
      <xdr:col>10</xdr:col>
      <xdr:colOff>165100</xdr:colOff>
      <xdr:row>35</xdr:row>
      <xdr:rowOff>30480</xdr:rowOff>
    </xdr:to>
    <xdr:sp macro="" textlink="">
      <xdr:nvSpPr>
        <xdr:cNvPr id="84" name="楕円 83"/>
        <xdr:cNvSpPr/>
      </xdr:nvSpPr>
      <xdr:spPr>
        <a:xfrm>
          <a:off x="1968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85" name="テキスト ボックス 84"/>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99416</xdr:rowOff>
    </xdr:from>
    <xdr:to>
      <xdr:col>6</xdr:col>
      <xdr:colOff>38100</xdr:colOff>
      <xdr:row>35</xdr:row>
      <xdr:rowOff>29566</xdr:rowOff>
    </xdr:to>
    <xdr:sp macro="" textlink="">
      <xdr:nvSpPr>
        <xdr:cNvPr id="86" name="楕円 85"/>
        <xdr:cNvSpPr/>
      </xdr:nvSpPr>
      <xdr:spPr>
        <a:xfrm>
          <a:off x="1079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20693</xdr:rowOff>
    </xdr:from>
    <xdr:ext cx="469744" cy="259045"/>
    <xdr:sp macro="" textlink="">
      <xdr:nvSpPr>
        <xdr:cNvPr id="87" name="テキスト ボックス 86"/>
        <xdr:cNvSpPr txBox="1"/>
      </xdr:nvSpPr>
      <xdr:spPr>
        <a:xfrm>
          <a:off x="895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63755</xdr:rowOff>
    </xdr:from>
    <xdr:to>
      <xdr:col>24</xdr:col>
      <xdr:colOff>63500</xdr:colOff>
      <xdr:row>57</xdr:row>
      <xdr:rowOff>114779</xdr:rowOff>
    </xdr:to>
    <xdr:cxnSp macro="">
      <xdr:nvCxnSpPr>
        <xdr:cNvPr id="116" name="直線コネクタ 115"/>
        <xdr:cNvCxnSpPr/>
      </xdr:nvCxnSpPr>
      <xdr:spPr>
        <a:xfrm flipV="1">
          <a:off x="3797300" y="9493505"/>
          <a:ext cx="838200" cy="39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114779</xdr:rowOff>
    </xdr:from>
    <xdr:to>
      <xdr:col>19</xdr:col>
      <xdr:colOff>177800</xdr:colOff>
      <xdr:row>57</xdr:row>
      <xdr:rowOff>149488</xdr:rowOff>
    </xdr:to>
    <xdr:cxnSp macro="">
      <xdr:nvCxnSpPr>
        <xdr:cNvPr id="119" name="直線コネクタ 118"/>
        <xdr:cNvCxnSpPr/>
      </xdr:nvCxnSpPr>
      <xdr:spPr>
        <a:xfrm flipV="1">
          <a:off x="2908300" y="9887429"/>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142101</xdr:rowOff>
    </xdr:from>
    <xdr:to>
      <xdr:col>15</xdr:col>
      <xdr:colOff>50800</xdr:colOff>
      <xdr:row>57</xdr:row>
      <xdr:rowOff>149488</xdr:rowOff>
    </xdr:to>
    <xdr:cxnSp macro="">
      <xdr:nvCxnSpPr>
        <xdr:cNvPr id="122" name="直線コネクタ 121"/>
        <xdr:cNvCxnSpPr/>
      </xdr:nvCxnSpPr>
      <xdr:spPr>
        <a:xfrm>
          <a:off x="2019300" y="9914751"/>
          <a:ext cx="8890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142101</xdr:rowOff>
    </xdr:from>
    <xdr:to>
      <xdr:col>10</xdr:col>
      <xdr:colOff>114300</xdr:colOff>
      <xdr:row>58</xdr:row>
      <xdr:rowOff>15360</xdr:rowOff>
    </xdr:to>
    <xdr:cxnSp macro="">
      <xdr:nvCxnSpPr>
        <xdr:cNvPr id="125" name="直線コネクタ 124"/>
        <xdr:cNvCxnSpPr/>
      </xdr:nvCxnSpPr>
      <xdr:spPr>
        <a:xfrm flipV="1">
          <a:off x="1130300" y="9914751"/>
          <a:ext cx="889000" cy="4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12955</xdr:rowOff>
    </xdr:from>
    <xdr:to>
      <xdr:col>24</xdr:col>
      <xdr:colOff>114300</xdr:colOff>
      <xdr:row>55</xdr:row>
      <xdr:rowOff>114555</xdr:rowOff>
    </xdr:to>
    <xdr:sp macro="" textlink="">
      <xdr:nvSpPr>
        <xdr:cNvPr id="135" name="楕円 134"/>
        <xdr:cNvSpPr/>
      </xdr:nvSpPr>
      <xdr:spPr>
        <a:xfrm>
          <a:off x="4584700" y="94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35832</xdr:rowOff>
    </xdr:from>
    <xdr:ext cx="599010" cy="259045"/>
    <xdr:sp macro="" textlink="">
      <xdr:nvSpPr>
        <xdr:cNvPr id="136" name="総務費該当値テキスト"/>
        <xdr:cNvSpPr txBox="1"/>
      </xdr:nvSpPr>
      <xdr:spPr>
        <a:xfrm>
          <a:off x="4686300" y="929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63979</xdr:rowOff>
    </xdr:from>
    <xdr:to>
      <xdr:col>20</xdr:col>
      <xdr:colOff>38100</xdr:colOff>
      <xdr:row>57</xdr:row>
      <xdr:rowOff>165579</xdr:rowOff>
    </xdr:to>
    <xdr:sp macro="" textlink="">
      <xdr:nvSpPr>
        <xdr:cNvPr id="137" name="楕円 136"/>
        <xdr:cNvSpPr/>
      </xdr:nvSpPr>
      <xdr:spPr>
        <a:xfrm>
          <a:off x="3746500" y="98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xdr:rowOff>
    </xdr:from>
    <xdr:ext cx="534377" cy="259045"/>
    <xdr:sp macro="" textlink="">
      <xdr:nvSpPr>
        <xdr:cNvPr id="138" name="テキスト ボックス 137"/>
        <xdr:cNvSpPr txBox="1"/>
      </xdr:nvSpPr>
      <xdr:spPr>
        <a:xfrm>
          <a:off x="3530111" y="96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98688</xdr:rowOff>
    </xdr:from>
    <xdr:to>
      <xdr:col>15</xdr:col>
      <xdr:colOff>101600</xdr:colOff>
      <xdr:row>58</xdr:row>
      <xdr:rowOff>28838</xdr:rowOff>
    </xdr:to>
    <xdr:sp macro="" textlink="">
      <xdr:nvSpPr>
        <xdr:cNvPr id="139" name="楕円 138"/>
        <xdr:cNvSpPr/>
      </xdr:nvSpPr>
      <xdr:spPr>
        <a:xfrm>
          <a:off x="2857500" y="98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19965</xdr:rowOff>
    </xdr:from>
    <xdr:ext cx="534377" cy="259045"/>
    <xdr:sp macro="" textlink="">
      <xdr:nvSpPr>
        <xdr:cNvPr id="140" name="テキスト ボックス 139"/>
        <xdr:cNvSpPr txBox="1"/>
      </xdr:nvSpPr>
      <xdr:spPr>
        <a:xfrm>
          <a:off x="2641111" y="99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91301</xdr:rowOff>
    </xdr:from>
    <xdr:to>
      <xdr:col>10</xdr:col>
      <xdr:colOff>165100</xdr:colOff>
      <xdr:row>58</xdr:row>
      <xdr:rowOff>21451</xdr:rowOff>
    </xdr:to>
    <xdr:sp macro="" textlink="">
      <xdr:nvSpPr>
        <xdr:cNvPr id="141" name="楕円 140"/>
        <xdr:cNvSpPr/>
      </xdr:nvSpPr>
      <xdr:spPr>
        <a:xfrm>
          <a:off x="1968500" y="98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12578</xdr:rowOff>
    </xdr:from>
    <xdr:ext cx="534377" cy="259045"/>
    <xdr:sp macro="" textlink="">
      <xdr:nvSpPr>
        <xdr:cNvPr id="142" name="テキスト ボックス 141"/>
        <xdr:cNvSpPr txBox="1"/>
      </xdr:nvSpPr>
      <xdr:spPr>
        <a:xfrm>
          <a:off x="1752111" y="99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136010</xdr:rowOff>
    </xdr:from>
    <xdr:to>
      <xdr:col>6</xdr:col>
      <xdr:colOff>38100</xdr:colOff>
      <xdr:row>58</xdr:row>
      <xdr:rowOff>66160</xdr:rowOff>
    </xdr:to>
    <xdr:sp macro="" textlink="">
      <xdr:nvSpPr>
        <xdr:cNvPr id="143" name="楕円 142"/>
        <xdr:cNvSpPr/>
      </xdr:nvSpPr>
      <xdr:spPr>
        <a:xfrm>
          <a:off x="1079500" y="9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57287</xdr:rowOff>
    </xdr:from>
    <xdr:ext cx="534377" cy="259045"/>
    <xdr:sp macro="" textlink="">
      <xdr:nvSpPr>
        <xdr:cNvPr id="144" name="テキスト ボックス 143"/>
        <xdr:cNvSpPr txBox="1"/>
      </xdr:nvSpPr>
      <xdr:spPr>
        <a:xfrm>
          <a:off x="863111" y="10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170586</xdr:rowOff>
    </xdr:from>
    <xdr:to>
      <xdr:col>24</xdr:col>
      <xdr:colOff>63500</xdr:colOff>
      <xdr:row>74</xdr:row>
      <xdr:rowOff>79248</xdr:rowOff>
    </xdr:to>
    <xdr:cxnSp macro="">
      <xdr:nvCxnSpPr>
        <xdr:cNvPr id="174" name="直線コネクタ 173"/>
        <xdr:cNvCxnSpPr/>
      </xdr:nvCxnSpPr>
      <xdr:spPr>
        <a:xfrm flipV="1">
          <a:off x="3797300" y="12686436"/>
          <a:ext cx="8382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79248</xdr:rowOff>
    </xdr:from>
    <xdr:to>
      <xdr:col>19</xdr:col>
      <xdr:colOff>177800</xdr:colOff>
      <xdr:row>75</xdr:row>
      <xdr:rowOff>33045</xdr:rowOff>
    </xdr:to>
    <xdr:cxnSp macro="">
      <xdr:nvCxnSpPr>
        <xdr:cNvPr id="177" name="直線コネクタ 176"/>
        <xdr:cNvCxnSpPr/>
      </xdr:nvCxnSpPr>
      <xdr:spPr>
        <a:xfrm flipV="1">
          <a:off x="2908300" y="12766548"/>
          <a:ext cx="8890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3302</xdr:rowOff>
    </xdr:from>
    <xdr:to>
      <xdr:col>15</xdr:col>
      <xdr:colOff>50800</xdr:colOff>
      <xdr:row>75</xdr:row>
      <xdr:rowOff>33045</xdr:rowOff>
    </xdr:to>
    <xdr:cxnSp macro="">
      <xdr:nvCxnSpPr>
        <xdr:cNvPr id="180" name="直線コネクタ 179"/>
        <xdr:cNvCxnSpPr/>
      </xdr:nvCxnSpPr>
      <xdr:spPr>
        <a:xfrm>
          <a:off x="2019300" y="12862052"/>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105791</xdr:rowOff>
    </xdr:from>
    <xdr:to>
      <xdr:col>10</xdr:col>
      <xdr:colOff>114300</xdr:colOff>
      <xdr:row>75</xdr:row>
      <xdr:rowOff>3302</xdr:rowOff>
    </xdr:to>
    <xdr:cxnSp macro="">
      <xdr:nvCxnSpPr>
        <xdr:cNvPr id="183" name="直線コネクタ 182"/>
        <xdr:cNvCxnSpPr/>
      </xdr:nvCxnSpPr>
      <xdr:spPr>
        <a:xfrm>
          <a:off x="1130300" y="12793091"/>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119786</xdr:rowOff>
    </xdr:from>
    <xdr:to>
      <xdr:col>24</xdr:col>
      <xdr:colOff>114300</xdr:colOff>
      <xdr:row>74</xdr:row>
      <xdr:rowOff>49936</xdr:rowOff>
    </xdr:to>
    <xdr:sp macro="" textlink="">
      <xdr:nvSpPr>
        <xdr:cNvPr id="193" name="楕円 192"/>
        <xdr:cNvSpPr/>
      </xdr:nvSpPr>
      <xdr:spPr>
        <a:xfrm>
          <a:off x="4584700" y="126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142663</xdr:rowOff>
    </xdr:from>
    <xdr:ext cx="599010" cy="259045"/>
    <xdr:sp macro="" textlink="">
      <xdr:nvSpPr>
        <xdr:cNvPr id="194" name="民生費該当値テキスト"/>
        <xdr:cNvSpPr txBox="1"/>
      </xdr:nvSpPr>
      <xdr:spPr>
        <a:xfrm>
          <a:off x="4686300" y="1248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28448</xdr:rowOff>
    </xdr:from>
    <xdr:to>
      <xdr:col>20</xdr:col>
      <xdr:colOff>38100</xdr:colOff>
      <xdr:row>74</xdr:row>
      <xdr:rowOff>130048</xdr:rowOff>
    </xdr:to>
    <xdr:sp macro="" textlink="">
      <xdr:nvSpPr>
        <xdr:cNvPr id="195" name="楕円 194"/>
        <xdr:cNvSpPr/>
      </xdr:nvSpPr>
      <xdr:spPr>
        <a:xfrm>
          <a:off x="3746500" y="127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146575</xdr:rowOff>
    </xdr:from>
    <xdr:ext cx="599010" cy="259045"/>
    <xdr:sp macro="" textlink="">
      <xdr:nvSpPr>
        <xdr:cNvPr id="196" name="テキスト ボックス 195"/>
        <xdr:cNvSpPr txBox="1"/>
      </xdr:nvSpPr>
      <xdr:spPr>
        <a:xfrm>
          <a:off x="3497795" y="1249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153695</xdr:rowOff>
    </xdr:from>
    <xdr:to>
      <xdr:col>15</xdr:col>
      <xdr:colOff>101600</xdr:colOff>
      <xdr:row>75</xdr:row>
      <xdr:rowOff>83845</xdr:rowOff>
    </xdr:to>
    <xdr:sp macro="" textlink="">
      <xdr:nvSpPr>
        <xdr:cNvPr id="197" name="楕円 196"/>
        <xdr:cNvSpPr/>
      </xdr:nvSpPr>
      <xdr:spPr>
        <a:xfrm>
          <a:off x="2857500" y="128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100372</xdr:rowOff>
    </xdr:from>
    <xdr:ext cx="599010" cy="259045"/>
    <xdr:sp macro="" textlink="">
      <xdr:nvSpPr>
        <xdr:cNvPr id="198" name="テキスト ボックス 197"/>
        <xdr:cNvSpPr txBox="1"/>
      </xdr:nvSpPr>
      <xdr:spPr>
        <a:xfrm>
          <a:off x="2608795" y="126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123952</xdr:rowOff>
    </xdr:from>
    <xdr:to>
      <xdr:col>10</xdr:col>
      <xdr:colOff>165100</xdr:colOff>
      <xdr:row>75</xdr:row>
      <xdr:rowOff>54102</xdr:rowOff>
    </xdr:to>
    <xdr:sp macro="" textlink="">
      <xdr:nvSpPr>
        <xdr:cNvPr id="199" name="楕円 198"/>
        <xdr:cNvSpPr/>
      </xdr:nvSpPr>
      <xdr:spPr>
        <a:xfrm>
          <a:off x="1968500" y="128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70629</xdr:rowOff>
    </xdr:from>
    <xdr:ext cx="599010" cy="259045"/>
    <xdr:sp macro="" textlink="">
      <xdr:nvSpPr>
        <xdr:cNvPr id="200" name="テキスト ボックス 199"/>
        <xdr:cNvSpPr txBox="1"/>
      </xdr:nvSpPr>
      <xdr:spPr>
        <a:xfrm>
          <a:off x="1719795" y="125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54991</xdr:rowOff>
    </xdr:from>
    <xdr:to>
      <xdr:col>6</xdr:col>
      <xdr:colOff>38100</xdr:colOff>
      <xdr:row>74</xdr:row>
      <xdr:rowOff>156591</xdr:rowOff>
    </xdr:to>
    <xdr:sp macro="" textlink="">
      <xdr:nvSpPr>
        <xdr:cNvPr id="201" name="楕円 200"/>
        <xdr:cNvSpPr/>
      </xdr:nvSpPr>
      <xdr:spPr>
        <a:xfrm>
          <a:off x="1079500" y="127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1668</xdr:rowOff>
    </xdr:from>
    <xdr:ext cx="599010" cy="259045"/>
    <xdr:sp macro="" textlink="">
      <xdr:nvSpPr>
        <xdr:cNvPr id="202" name="テキスト ボックス 201"/>
        <xdr:cNvSpPr txBox="1"/>
      </xdr:nvSpPr>
      <xdr:spPr>
        <a:xfrm>
          <a:off x="830795" y="125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59581</xdr:rowOff>
    </xdr:from>
    <xdr:to>
      <xdr:col>24</xdr:col>
      <xdr:colOff>63500</xdr:colOff>
      <xdr:row>97</xdr:row>
      <xdr:rowOff>120290</xdr:rowOff>
    </xdr:to>
    <xdr:cxnSp macro="">
      <xdr:nvCxnSpPr>
        <xdr:cNvPr id="233" name="直線コネクタ 232"/>
        <xdr:cNvCxnSpPr/>
      </xdr:nvCxnSpPr>
      <xdr:spPr>
        <a:xfrm flipV="1">
          <a:off x="3797300" y="16690231"/>
          <a:ext cx="8382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89309</xdr:rowOff>
    </xdr:from>
    <xdr:to>
      <xdr:col>19</xdr:col>
      <xdr:colOff>177800</xdr:colOff>
      <xdr:row>97</xdr:row>
      <xdr:rowOff>120290</xdr:rowOff>
    </xdr:to>
    <xdr:cxnSp macro="">
      <xdr:nvCxnSpPr>
        <xdr:cNvPr id="236" name="直線コネクタ 235"/>
        <xdr:cNvCxnSpPr/>
      </xdr:nvCxnSpPr>
      <xdr:spPr>
        <a:xfrm>
          <a:off x="2908300" y="16719959"/>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123360</xdr:rowOff>
    </xdr:from>
    <xdr:to>
      <xdr:col>15</xdr:col>
      <xdr:colOff>50800</xdr:colOff>
      <xdr:row>97</xdr:row>
      <xdr:rowOff>89309</xdr:rowOff>
    </xdr:to>
    <xdr:cxnSp macro="">
      <xdr:nvCxnSpPr>
        <xdr:cNvPr id="239" name="直線コネクタ 238"/>
        <xdr:cNvCxnSpPr/>
      </xdr:nvCxnSpPr>
      <xdr:spPr>
        <a:xfrm>
          <a:off x="2019300" y="15725310"/>
          <a:ext cx="889000" cy="9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123360</xdr:rowOff>
    </xdr:from>
    <xdr:to>
      <xdr:col>10</xdr:col>
      <xdr:colOff>114300</xdr:colOff>
      <xdr:row>94</xdr:row>
      <xdr:rowOff>158826</xdr:rowOff>
    </xdr:to>
    <xdr:cxnSp macro="">
      <xdr:nvCxnSpPr>
        <xdr:cNvPr id="242" name="直線コネクタ 241"/>
        <xdr:cNvCxnSpPr/>
      </xdr:nvCxnSpPr>
      <xdr:spPr>
        <a:xfrm flipV="1">
          <a:off x="1130300" y="15725310"/>
          <a:ext cx="889000" cy="5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8781</xdr:rowOff>
    </xdr:from>
    <xdr:to>
      <xdr:col>24</xdr:col>
      <xdr:colOff>114300</xdr:colOff>
      <xdr:row>97</xdr:row>
      <xdr:rowOff>110381</xdr:rowOff>
    </xdr:to>
    <xdr:sp macro="" textlink="">
      <xdr:nvSpPr>
        <xdr:cNvPr id="252" name="楕円 251"/>
        <xdr:cNvSpPr/>
      </xdr:nvSpPr>
      <xdr:spPr>
        <a:xfrm>
          <a:off x="4584700" y="166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158658</xdr:rowOff>
    </xdr:from>
    <xdr:ext cx="534377" cy="259045"/>
    <xdr:sp macro="" textlink="">
      <xdr:nvSpPr>
        <xdr:cNvPr id="253" name="衛生費該当値テキスト"/>
        <xdr:cNvSpPr txBox="1"/>
      </xdr:nvSpPr>
      <xdr:spPr>
        <a:xfrm>
          <a:off x="4686300" y="1661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69490</xdr:rowOff>
    </xdr:from>
    <xdr:to>
      <xdr:col>20</xdr:col>
      <xdr:colOff>38100</xdr:colOff>
      <xdr:row>97</xdr:row>
      <xdr:rowOff>171090</xdr:rowOff>
    </xdr:to>
    <xdr:sp macro="" textlink="">
      <xdr:nvSpPr>
        <xdr:cNvPr id="254" name="楕円 253"/>
        <xdr:cNvSpPr/>
      </xdr:nvSpPr>
      <xdr:spPr>
        <a:xfrm>
          <a:off x="3746500" y="167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162217</xdr:rowOff>
    </xdr:from>
    <xdr:ext cx="534377" cy="259045"/>
    <xdr:sp macro="" textlink="">
      <xdr:nvSpPr>
        <xdr:cNvPr id="255" name="テキスト ボックス 254"/>
        <xdr:cNvSpPr txBox="1"/>
      </xdr:nvSpPr>
      <xdr:spPr>
        <a:xfrm>
          <a:off x="3530111" y="167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38509</xdr:rowOff>
    </xdr:from>
    <xdr:to>
      <xdr:col>15</xdr:col>
      <xdr:colOff>101600</xdr:colOff>
      <xdr:row>97</xdr:row>
      <xdr:rowOff>140109</xdr:rowOff>
    </xdr:to>
    <xdr:sp macro="" textlink="">
      <xdr:nvSpPr>
        <xdr:cNvPr id="256" name="楕円 255"/>
        <xdr:cNvSpPr/>
      </xdr:nvSpPr>
      <xdr:spPr>
        <a:xfrm>
          <a:off x="2857500" y="16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131236</xdr:rowOff>
    </xdr:from>
    <xdr:ext cx="534377" cy="259045"/>
    <xdr:sp macro="" textlink="">
      <xdr:nvSpPr>
        <xdr:cNvPr id="257" name="テキスト ボックス 256"/>
        <xdr:cNvSpPr txBox="1"/>
      </xdr:nvSpPr>
      <xdr:spPr>
        <a:xfrm>
          <a:off x="2641111" y="167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72560</xdr:rowOff>
    </xdr:from>
    <xdr:to>
      <xdr:col>10</xdr:col>
      <xdr:colOff>165100</xdr:colOff>
      <xdr:row>92</xdr:row>
      <xdr:rowOff>2710</xdr:rowOff>
    </xdr:to>
    <xdr:sp macro="" textlink="">
      <xdr:nvSpPr>
        <xdr:cNvPr id="258" name="楕円 257"/>
        <xdr:cNvSpPr/>
      </xdr:nvSpPr>
      <xdr:spPr>
        <a:xfrm>
          <a:off x="1968500" y="156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19237</xdr:rowOff>
    </xdr:from>
    <xdr:ext cx="599010" cy="259045"/>
    <xdr:sp macro="" textlink="">
      <xdr:nvSpPr>
        <xdr:cNvPr id="259" name="テキスト ボックス 258"/>
        <xdr:cNvSpPr txBox="1"/>
      </xdr:nvSpPr>
      <xdr:spPr>
        <a:xfrm>
          <a:off x="1719795" y="1544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108026</xdr:rowOff>
    </xdr:from>
    <xdr:to>
      <xdr:col>6</xdr:col>
      <xdr:colOff>38100</xdr:colOff>
      <xdr:row>95</xdr:row>
      <xdr:rowOff>38176</xdr:rowOff>
    </xdr:to>
    <xdr:sp macro="" textlink="">
      <xdr:nvSpPr>
        <xdr:cNvPr id="260" name="楕円 259"/>
        <xdr:cNvSpPr/>
      </xdr:nvSpPr>
      <xdr:spPr>
        <a:xfrm>
          <a:off x="1079500" y="162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54703</xdr:rowOff>
    </xdr:from>
    <xdr:ext cx="534377" cy="259045"/>
    <xdr:sp macro="" textlink="">
      <xdr:nvSpPr>
        <xdr:cNvPr id="261" name="テキスト ボックス 260"/>
        <xdr:cNvSpPr txBox="1"/>
      </xdr:nvSpPr>
      <xdr:spPr>
        <a:xfrm>
          <a:off x="863111" y="159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34696</xdr:rowOff>
    </xdr:from>
    <xdr:to>
      <xdr:col>55</xdr:col>
      <xdr:colOff>0</xdr:colOff>
      <xdr:row>56</xdr:row>
      <xdr:rowOff>66034</xdr:rowOff>
    </xdr:to>
    <xdr:cxnSp macro="">
      <xdr:nvCxnSpPr>
        <xdr:cNvPr id="349" name="直線コネクタ 348"/>
        <xdr:cNvCxnSpPr/>
      </xdr:nvCxnSpPr>
      <xdr:spPr>
        <a:xfrm>
          <a:off x="9639300" y="9635896"/>
          <a:ext cx="8382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152330</xdr:rowOff>
    </xdr:from>
    <xdr:to>
      <xdr:col>50</xdr:col>
      <xdr:colOff>114300</xdr:colOff>
      <xdr:row>56</xdr:row>
      <xdr:rowOff>34696</xdr:rowOff>
    </xdr:to>
    <xdr:cxnSp macro="">
      <xdr:nvCxnSpPr>
        <xdr:cNvPr id="352" name="直線コネクタ 351"/>
        <xdr:cNvCxnSpPr/>
      </xdr:nvCxnSpPr>
      <xdr:spPr>
        <a:xfrm>
          <a:off x="8750300" y="9582080"/>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12160</xdr:rowOff>
    </xdr:from>
    <xdr:to>
      <xdr:col>45</xdr:col>
      <xdr:colOff>177800</xdr:colOff>
      <xdr:row>55</xdr:row>
      <xdr:rowOff>152330</xdr:rowOff>
    </xdr:to>
    <xdr:cxnSp macro="">
      <xdr:nvCxnSpPr>
        <xdr:cNvPr id="355" name="直線コネクタ 354"/>
        <xdr:cNvCxnSpPr/>
      </xdr:nvCxnSpPr>
      <xdr:spPr>
        <a:xfrm>
          <a:off x="7861300" y="9270460"/>
          <a:ext cx="8890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12160</xdr:rowOff>
    </xdr:from>
    <xdr:to>
      <xdr:col>41</xdr:col>
      <xdr:colOff>50800</xdr:colOff>
      <xdr:row>55</xdr:row>
      <xdr:rowOff>139776</xdr:rowOff>
    </xdr:to>
    <xdr:cxnSp macro="">
      <xdr:nvCxnSpPr>
        <xdr:cNvPr id="358" name="直線コネクタ 357"/>
        <xdr:cNvCxnSpPr/>
      </xdr:nvCxnSpPr>
      <xdr:spPr>
        <a:xfrm flipV="1">
          <a:off x="6972300" y="9270460"/>
          <a:ext cx="889000" cy="2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15234</xdr:rowOff>
    </xdr:from>
    <xdr:to>
      <xdr:col>55</xdr:col>
      <xdr:colOff>50800</xdr:colOff>
      <xdr:row>56</xdr:row>
      <xdr:rowOff>116834</xdr:rowOff>
    </xdr:to>
    <xdr:sp macro="" textlink="">
      <xdr:nvSpPr>
        <xdr:cNvPr id="368" name="楕円 367"/>
        <xdr:cNvSpPr/>
      </xdr:nvSpPr>
      <xdr:spPr>
        <a:xfrm>
          <a:off x="10426700" y="9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38111</xdr:rowOff>
    </xdr:from>
    <xdr:ext cx="534377" cy="259045"/>
    <xdr:sp macro="" textlink="">
      <xdr:nvSpPr>
        <xdr:cNvPr id="369" name="農林水産業費該当値テキスト"/>
        <xdr:cNvSpPr txBox="1"/>
      </xdr:nvSpPr>
      <xdr:spPr>
        <a:xfrm>
          <a:off x="10528300" y="94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155346</xdr:rowOff>
    </xdr:from>
    <xdr:to>
      <xdr:col>50</xdr:col>
      <xdr:colOff>165100</xdr:colOff>
      <xdr:row>56</xdr:row>
      <xdr:rowOff>85496</xdr:rowOff>
    </xdr:to>
    <xdr:sp macro="" textlink="">
      <xdr:nvSpPr>
        <xdr:cNvPr id="370" name="楕円 369"/>
        <xdr:cNvSpPr/>
      </xdr:nvSpPr>
      <xdr:spPr>
        <a:xfrm>
          <a:off x="9588500" y="9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102023</xdr:rowOff>
    </xdr:from>
    <xdr:ext cx="534377" cy="259045"/>
    <xdr:sp macro="" textlink="">
      <xdr:nvSpPr>
        <xdr:cNvPr id="371" name="テキスト ボックス 370"/>
        <xdr:cNvSpPr txBox="1"/>
      </xdr:nvSpPr>
      <xdr:spPr>
        <a:xfrm>
          <a:off x="9372111" y="93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101530</xdr:rowOff>
    </xdr:from>
    <xdr:to>
      <xdr:col>46</xdr:col>
      <xdr:colOff>38100</xdr:colOff>
      <xdr:row>56</xdr:row>
      <xdr:rowOff>31680</xdr:rowOff>
    </xdr:to>
    <xdr:sp macro="" textlink="">
      <xdr:nvSpPr>
        <xdr:cNvPr id="372" name="楕円 371"/>
        <xdr:cNvSpPr/>
      </xdr:nvSpPr>
      <xdr:spPr>
        <a:xfrm>
          <a:off x="8699500" y="95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48207</xdr:rowOff>
    </xdr:from>
    <xdr:ext cx="534377" cy="259045"/>
    <xdr:sp macro="" textlink="">
      <xdr:nvSpPr>
        <xdr:cNvPr id="373" name="テキスト ボックス 372"/>
        <xdr:cNvSpPr txBox="1"/>
      </xdr:nvSpPr>
      <xdr:spPr>
        <a:xfrm>
          <a:off x="8483111" y="9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132810</xdr:rowOff>
    </xdr:from>
    <xdr:to>
      <xdr:col>41</xdr:col>
      <xdr:colOff>101600</xdr:colOff>
      <xdr:row>54</xdr:row>
      <xdr:rowOff>62960</xdr:rowOff>
    </xdr:to>
    <xdr:sp macro="" textlink="">
      <xdr:nvSpPr>
        <xdr:cNvPr id="374" name="楕円 373"/>
        <xdr:cNvSpPr/>
      </xdr:nvSpPr>
      <xdr:spPr>
        <a:xfrm>
          <a:off x="7810500" y="92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79487</xdr:rowOff>
    </xdr:from>
    <xdr:ext cx="534377" cy="259045"/>
    <xdr:sp macro="" textlink="">
      <xdr:nvSpPr>
        <xdr:cNvPr id="375" name="テキスト ボックス 374"/>
        <xdr:cNvSpPr txBox="1"/>
      </xdr:nvSpPr>
      <xdr:spPr>
        <a:xfrm>
          <a:off x="7594111" y="89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88976</xdr:rowOff>
    </xdr:from>
    <xdr:to>
      <xdr:col>36</xdr:col>
      <xdr:colOff>165100</xdr:colOff>
      <xdr:row>56</xdr:row>
      <xdr:rowOff>19126</xdr:rowOff>
    </xdr:to>
    <xdr:sp macro="" textlink="">
      <xdr:nvSpPr>
        <xdr:cNvPr id="376" name="楕円 375"/>
        <xdr:cNvSpPr/>
      </xdr:nvSpPr>
      <xdr:spPr>
        <a:xfrm>
          <a:off x="6921500" y="9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35653</xdr:rowOff>
    </xdr:from>
    <xdr:ext cx="534377" cy="259045"/>
    <xdr:sp macro="" textlink="">
      <xdr:nvSpPr>
        <xdr:cNvPr id="377" name="テキスト ボックス 376"/>
        <xdr:cNvSpPr txBox="1"/>
      </xdr:nvSpPr>
      <xdr:spPr>
        <a:xfrm>
          <a:off x="6705111" y="92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17208</xdr:rowOff>
    </xdr:from>
    <xdr:to>
      <xdr:col>55</xdr:col>
      <xdr:colOff>0</xdr:colOff>
      <xdr:row>78</xdr:row>
      <xdr:rowOff>53156</xdr:rowOff>
    </xdr:to>
    <xdr:cxnSp macro="">
      <xdr:nvCxnSpPr>
        <xdr:cNvPr id="406" name="直線コネクタ 405"/>
        <xdr:cNvCxnSpPr/>
      </xdr:nvCxnSpPr>
      <xdr:spPr>
        <a:xfrm flipV="1">
          <a:off x="9639300" y="12704508"/>
          <a:ext cx="838200" cy="7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53156</xdr:rowOff>
    </xdr:from>
    <xdr:to>
      <xdr:col>50</xdr:col>
      <xdr:colOff>114300</xdr:colOff>
      <xdr:row>78</xdr:row>
      <xdr:rowOff>127908</xdr:rowOff>
    </xdr:to>
    <xdr:cxnSp macro="">
      <xdr:nvCxnSpPr>
        <xdr:cNvPr id="409" name="直線コネクタ 408"/>
        <xdr:cNvCxnSpPr/>
      </xdr:nvCxnSpPr>
      <xdr:spPr>
        <a:xfrm flipV="1">
          <a:off x="8750300" y="1342625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127908</xdr:rowOff>
    </xdr:from>
    <xdr:to>
      <xdr:col>45</xdr:col>
      <xdr:colOff>177800</xdr:colOff>
      <xdr:row>78</xdr:row>
      <xdr:rowOff>147949</xdr:rowOff>
    </xdr:to>
    <xdr:cxnSp macro="">
      <xdr:nvCxnSpPr>
        <xdr:cNvPr id="412" name="直線コネクタ 411"/>
        <xdr:cNvCxnSpPr/>
      </xdr:nvCxnSpPr>
      <xdr:spPr>
        <a:xfrm flipV="1">
          <a:off x="7861300" y="13501008"/>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143890</xdr:rowOff>
    </xdr:from>
    <xdr:to>
      <xdr:col>41</xdr:col>
      <xdr:colOff>50800</xdr:colOff>
      <xdr:row>78</xdr:row>
      <xdr:rowOff>147949</xdr:rowOff>
    </xdr:to>
    <xdr:cxnSp macro="">
      <xdr:nvCxnSpPr>
        <xdr:cNvPr id="415" name="直線コネクタ 414"/>
        <xdr:cNvCxnSpPr/>
      </xdr:nvCxnSpPr>
      <xdr:spPr>
        <a:xfrm>
          <a:off x="6972300" y="1351699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137858</xdr:rowOff>
    </xdr:from>
    <xdr:to>
      <xdr:col>55</xdr:col>
      <xdr:colOff>50800</xdr:colOff>
      <xdr:row>74</xdr:row>
      <xdr:rowOff>68008</xdr:rowOff>
    </xdr:to>
    <xdr:sp macro="" textlink="">
      <xdr:nvSpPr>
        <xdr:cNvPr id="425" name="楕円 424"/>
        <xdr:cNvSpPr/>
      </xdr:nvSpPr>
      <xdr:spPr>
        <a:xfrm>
          <a:off x="10426700" y="12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160735</xdr:rowOff>
    </xdr:from>
    <xdr:ext cx="534377" cy="259045"/>
    <xdr:sp macro="" textlink="">
      <xdr:nvSpPr>
        <xdr:cNvPr id="426" name="商工費該当値テキスト"/>
        <xdr:cNvSpPr txBox="1"/>
      </xdr:nvSpPr>
      <xdr:spPr>
        <a:xfrm>
          <a:off x="10528300" y="12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2356</xdr:rowOff>
    </xdr:from>
    <xdr:to>
      <xdr:col>50</xdr:col>
      <xdr:colOff>165100</xdr:colOff>
      <xdr:row>78</xdr:row>
      <xdr:rowOff>103956</xdr:rowOff>
    </xdr:to>
    <xdr:sp macro="" textlink="">
      <xdr:nvSpPr>
        <xdr:cNvPr id="427" name="楕円 426"/>
        <xdr:cNvSpPr/>
      </xdr:nvSpPr>
      <xdr:spPr>
        <a:xfrm>
          <a:off x="9588500" y="133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95083</xdr:rowOff>
    </xdr:from>
    <xdr:ext cx="469744" cy="259045"/>
    <xdr:sp macro="" textlink="">
      <xdr:nvSpPr>
        <xdr:cNvPr id="428" name="テキスト ボックス 427"/>
        <xdr:cNvSpPr txBox="1"/>
      </xdr:nvSpPr>
      <xdr:spPr>
        <a:xfrm>
          <a:off x="9404428" y="1346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77108</xdr:rowOff>
    </xdr:from>
    <xdr:to>
      <xdr:col>46</xdr:col>
      <xdr:colOff>38100</xdr:colOff>
      <xdr:row>79</xdr:row>
      <xdr:rowOff>7258</xdr:rowOff>
    </xdr:to>
    <xdr:sp macro="" textlink="">
      <xdr:nvSpPr>
        <xdr:cNvPr id="429" name="楕円 428"/>
        <xdr:cNvSpPr/>
      </xdr:nvSpPr>
      <xdr:spPr>
        <a:xfrm>
          <a:off x="86995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169835</xdr:rowOff>
    </xdr:from>
    <xdr:ext cx="469744" cy="259045"/>
    <xdr:sp macro="" textlink="">
      <xdr:nvSpPr>
        <xdr:cNvPr id="430" name="テキスト ボックス 429"/>
        <xdr:cNvSpPr txBox="1"/>
      </xdr:nvSpPr>
      <xdr:spPr>
        <a:xfrm>
          <a:off x="8515428" y="135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97149</xdr:rowOff>
    </xdr:from>
    <xdr:to>
      <xdr:col>41</xdr:col>
      <xdr:colOff>101600</xdr:colOff>
      <xdr:row>79</xdr:row>
      <xdr:rowOff>27299</xdr:rowOff>
    </xdr:to>
    <xdr:sp macro="" textlink="">
      <xdr:nvSpPr>
        <xdr:cNvPr id="431" name="楕円 430"/>
        <xdr:cNvSpPr/>
      </xdr:nvSpPr>
      <xdr:spPr>
        <a:xfrm>
          <a:off x="7810500" y="13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18426</xdr:rowOff>
    </xdr:from>
    <xdr:ext cx="469744" cy="259045"/>
    <xdr:sp macro="" textlink="">
      <xdr:nvSpPr>
        <xdr:cNvPr id="432" name="テキスト ボックス 431"/>
        <xdr:cNvSpPr txBox="1"/>
      </xdr:nvSpPr>
      <xdr:spPr>
        <a:xfrm>
          <a:off x="7626428" y="13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93090</xdr:rowOff>
    </xdr:from>
    <xdr:to>
      <xdr:col>36</xdr:col>
      <xdr:colOff>165100</xdr:colOff>
      <xdr:row>79</xdr:row>
      <xdr:rowOff>23240</xdr:rowOff>
    </xdr:to>
    <xdr:sp macro="" textlink="">
      <xdr:nvSpPr>
        <xdr:cNvPr id="433" name="楕円 432"/>
        <xdr:cNvSpPr/>
      </xdr:nvSpPr>
      <xdr:spPr>
        <a:xfrm>
          <a:off x="6921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14367</xdr:rowOff>
    </xdr:from>
    <xdr:ext cx="469744" cy="259045"/>
    <xdr:sp macro="" textlink="">
      <xdr:nvSpPr>
        <xdr:cNvPr id="434" name="テキスト ボックス 433"/>
        <xdr:cNvSpPr txBox="1"/>
      </xdr:nvSpPr>
      <xdr:spPr>
        <a:xfrm>
          <a:off x="6737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134116</xdr:rowOff>
    </xdr:from>
    <xdr:to>
      <xdr:col>55</xdr:col>
      <xdr:colOff>0</xdr:colOff>
      <xdr:row>95</xdr:row>
      <xdr:rowOff>15815</xdr:rowOff>
    </xdr:to>
    <xdr:cxnSp macro="">
      <xdr:nvCxnSpPr>
        <xdr:cNvPr id="466" name="直線コネクタ 465"/>
        <xdr:cNvCxnSpPr/>
      </xdr:nvCxnSpPr>
      <xdr:spPr>
        <a:xfrm>
          <a:off x="9639300" y="15736066"/>
          <a:ext cx="838200" cy="5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11080</xdr:rowOff>
    </xdr:from>
    <xdr:to>
      <xdr:col>50</xdr:col>
      <xdr:colOff>114300</xdr:colOff>
      <xdr:row>91</xdr:row>
      <xdr:rowOff>134116</xdr:rowOff>
    </xdr:to>
    <xdr:cxnSp macro="">
      <xdr:nvCxnSpPr>
        <xdr:cNvPr id="469" name="直線コネクタ 468"/>
        <xdr:cNvCxnSpPr/>
      </xdr:nvCxnSpPr>
      <xdr:spPr>
        <a:xfrm>
          <a:off x="8750300" y="15441580"/>
          <a:ext cx="889000" cy="29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11080</xdr:rowOff>
    </xdr:from>
    <xdr:to>
      <xdr:col>45</xdr:col>
      <xdr:colOff>177800</xdr:colOff>
      <xdr:row>96</xdr:row>
      <xdr:rowOff>71022</xdr:rowOff>
    </xdr:to>
    <xdr:cxnSp macro="">
      <xdr:nvCxnSpPr>
        <xdr:cNvPr id="472" name="直線コネクタ 471"/>
        <xdr:cNvCxnSpPr/>
      </xdr:nvCxnSpPr>
      <xdr:spPr>
        <a:xfrm flipV="1">
          <a:off x="7861300" y="15441580"/>
          <a:ext cx="889000" cy="108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71022</xdr:rowOff>
    </xdr:from>
    <xdr:to>
      <xdr:col>41</xdr:col>
      <xdr:colOff>50800</xdr:colOff>
      <xdr:row>97</xdr:row>
      <xdr:rowOff>1772</xdr:rowOff>
    </xdr:to>
    <xdr:cxnSp macro="">
      <xdr:nvCxnSpPr>
        <xdr:cNvPr id="475" name="直線コネクタ 474"/>
        <xdr:cNvCxnSpPr/>
      </xdr:nvCxnSpPr>
      <xdr:spPr>
        <a:xfrm flipV="1">
          <a:off x="6972300" y="16530222"/>
          <a:ext cx="889000" cy="1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136465</xdr:rowOff>
    </xdr:from>
    <xdr:to>
      <xdr:col>55</xdr:col>
      <xdr:colOff>50800</xdr:colOff>
      <xdr:row>95</xdr:row>
      <xdr:rowOff>66615</xdr:rowOff>
    </xdr:to>
    <xdr:sp macro="" textlink="">
      <xdr:nvSpPr>
        <xdr:cNvPr id="485" name="楕円 484"/>
        <xdr:cNvSpPr/>
      </xdr:nvSpPr>
      <xdr:spPr>
        <a:xfrm>
          <a:off x="10426700" y="162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159342</xdr:rowOff>
    </xdr:from>
    <xdr:ext cx="534377" cy="259045"/>
    <xdr:sp macro="" textlink="">
      <xdr:nvSpPr>
        <xdr:cNvPr id="486" name="土木費該当値テキスト"/>
        <xdr:cNvSpPr txBox="1"/>
      </xdr:nvSpPr>
      <xdr:spPr>
        <a:xfrm>
          <a:off x="10528300" y="161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83316</xdr:rowOff>
    </xdr:from>
    <xdr:to>
      <xdr:col>50</xdr:col>
      <xdr:colOff>165100</xdr:colOff>
      <xdr:row>92</xdr:row>
      <xdr:rowOff>13466</xdr:rowOff>
    </xdr:to>
    <xdr:sp macro="" textlink="">
      <xdr:nvSpPr>
        <xdr:cNvPr id="487" name="楕円 486"/>
        <xdr:cNvSpPr/>
      </xdr:nvSpPr>
      <xdr:spPr>
        <a:xfrm>
          <a:off x="9588500" y="156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29993</xdr:rowOff>
    </xdr:from>
    <xdr:ext cx="599010" cy="259045"/>
    <xdr:sp macro="" textlink="">
      <xdr:nvSpPr>
        <xdr:cNvPr id="488" name="テキスト ボックス 487"/>
        <xdr:cNvSpPr txBox="1"/>
      </xdr:nvSpPr>
      <xdr:spPr>
        <a:xfrm>
          <a:off x="9339795" y="1546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131730</xdr:rowOff>
    </xdr:from>
    <xdr:to>
      <xdr:col>46</xdr:col>
      <xdr:colOff>38100</xdr:colOff>
      <xdr:row>90</xdr:row>
      <xdr:rowOff>61880</xdr:rowOff>
    </xdr:to>
    <xdr:sp macro="" textlink="">
      <xdr:nvSpPr>
        <xdr:cNvPr id="489" name="楕円 488"/>
        <xdr:cNvSpPr/>
      </xdr:nvSpPr>
      <xdr:spPr>
        <a:xfrm>
          <a:off x="8699500" y="153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78407</xdr:rowOff>
    </xdr:from>
    <xdr:ext cx="599010" cy="259045"/>
    <xdr:sp macro="" textlink="">
      <xdr:nvSpPr>
        <xdr:cNvPr id="490" name="テキスト ボックス 489"/>
        <xdr:cNvSpPr txBox="1"/>
      </xdr:nvSpPr>
      <xdr:spPr>
        <a:xfrm>
          <a:off x="8450795" y="1516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20222</xdr:rowOff>
    </xdr:from>
    <xdr:to>
      <xdr:col>41</xdr:col>
      <xdr:colOff>101600</xdr:colOff>
      <xdr:row>96</xdr:row>
      <xdr:rowOff>121822</xdr:rowOff>
    </xdr:to>
    <xdr:sp macro="" textlink="">
      <xdr:nvSpPr>
        <xdr:cNvPr id="491" name="楕円 490"/>
        <xdr:cNvSpPr/>
      </xdr:nvSpPr>
      <xdr:spPr>
        <a:xfrm>
          <a:off x="7810500" y="164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138349</xdr:rowOff>
    </xdr:from>
    <xdr:ext cx="534377" cy="259045"/>
    <xdr:sp macro="" textlink="">
      <xdr:nvSpPr>
        <xdr:cNvPr id="492" name="テキスト ボックス 491"/>
        <xdr:cNvSpPr txBox="1"/>
      </xdr:nvSpPr>
      <xdr:spPr>
        <a:xfrm>
          <a:off x="7594111" y="162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122422</xdr:rowOff>
    </xdr:from>
    <xdr:to>
      <xdr:col>36</xdr:col>
      <xdr:colOff>165100</xdr:colOff>
      <xdr:row>97</xdr:row>
      <xdr:rowOff>52572</xdr:rowOff>
    </xdr:to>
    <xdr:sp macro="" textlink="">
      <xdr:nvSpPr>
        <xdr:cNvPr id="493" name="楕円 492"/>
        <xdr:cNvSpPr/>
      </xdr:nvSpPr>
      <xdr:spPr>
        <a:xfrm>
          <a:off x="6921500" y="165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43699</xdr:rowOff>
    </xdr:from>
    <xdr:ext cx="534377" cy="259045"/>
    <xdr:sp macro="" textlink="">
      <xdr:nvSpPr>
        <xdr:cNvPr id="494" name="テキスト ボックス 493"/>
        <xdr:cNvSpPr txBox="1"/>
      </xdr:nvSpPr>
      <xdr:spPr>
        <a:xfrm>
          <a:off x="6705111" y="1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89683</xdr:rowOff>
    </xdr:from>
    <xdr:to>
      <xdr:col>85</xdr:col>
      <xdr:colOff>127000</xdr:colOff>
      <xdr:row>33</xdr:row>
      <xdr:rowOff>23000</xdr:rowOff>
    </xdr:to>
    <xdr:cxnSp macro="">
      <xdr:nvCxnSpPr>
        <xdr:cNvPr id="521" name="直線コネクタ 520"/>
        <xdr:cNvCxnSpPr/>
      </xdr:nvCxnSpPr>
      <xdr:spPr>
        <a:xfrm flipV="1">
          <a:off x="15481300" y="5233183"/>
          <a:ext cx="838200" cy="4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23000</xdr:rowOff>
    </xdr:from>
    <xdr:to>
      <xdr:col>81</xdr:col>
      <xdr:colOff>50800</xdr:colOff>
      <xdr:row>35</xdr:row>
      <xdr:rowOff>160045</xdr:rowOff>
    </xdr:to>
    <xdr:cxnSp macro="">
      <xdr:nvCxnSpPr>
        <xdr:cNvPr id="524" name="直線コネクタ 523"/>
        <xdr:cNvCxnSpPr/>
      </xdr:nvCxnSpPr>
      <xdr:spPr>
        <a:xfrm flipV="1">
          <a:off x="14592300" y="5680850"/>
          <a:ext cx="889000" cy="4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160045</xdr:rowOff>
    </xdr:from>
    <xdr:to>
      <xdr:col>76</xdr:col>
      <xdr:colOff>114300</xdr:colOff>
      <xdr:row>36</xdr:row>
      <xdr:rowOff>124818</xdr:rowOff>
    </xdr:to>
    <xdr:cxnSp macro="">
      <xdr:nvCxnSpPr>
        <xdr:cNvPr id="527" name="直線コネクタ 526"/>
        <xdr:cNvCxnSpPr/>
      </xdr:nvCxnSpPr>
      <xdr:spPr>
        <a:xfrm flipV="1">
          <a:off x="13703300" y="6160795"/>
          <a:ext cx="889000" cy="1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73475</xdr:rowOff>
    </xdr:from>
    <xdr:to>
      <xdr:col>71</xdr:col>
      <xdr:colOff>177800</xdr:colOff>
      <xdr:row>36</xdr:row>
      <xdr:rowOff>124818</xdr:rowOff>
    </xdr:to>
    <xdr:cxnSp macro="">
      <xdr:nvCxnSpPr>
        <xdr:cNvPr id="530" name="直線コネクタ 529"/>
        <xdr:cNvCxnSpPr/>
      </xdr:nvCxnSpPr>
      <xdr:spPr>
        <a:xfrm>
          <a:off x="12814300" y="6245675"/>
          <a:ext cx="889000" cy="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38883</xdr:rowOff>
    </xdr:from>
    <xdr:to>
      <xdr:col>85</xdr:col>
      <xdr:colOff>177800</xdr:colOff>
      <xdr:row>30</xdr:row>
      <xdr:rowOff>140483</xdr:rowOff>
    </xdr:to>
    <xdr:sp macro="" textlink="">
      <xdr:nvSpPr>
        <xdr:cNvPr id="540" name="楕円 539"/>
        <xdr:cNvSpPr/>
      </xdr:nvSpPr>
      <xdr:spPr>
        <a:xfrm>
          <a:off x="16268700" y="51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163360</xdr:rowOff>
    </xdr:from>
    <xdr:ext cx="534377" cy="259045"/>
    <xdr:sp macro="" textlink="">
      <xdr:nvSpPr>
        <xdr:cNvPr id="541" name="消防費該当値テキスト"/>
        <xdr:cNvSpPr txBox="1"/>
      </xdr:nvSpPr>
      <xdr:spPr>
        <a:xfrm>
          <a:off x="16370300" y="513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143650</xdr:rowOff>
    </xdr:from>
    <xdr:to>
      <xdr:col>81</xdr:col>
      <xdr:colOff>101600</xdr:colOff>
      <xdr:row>33</xdr:row>
      <xdr:rowOff>73800</xdr:rowOff>
    </xdr:to>
    <xdr:sp macro="" textlink="">
      <xdr:nvSpPr>
        <xdr:cNvPr id="542" name="楕円 541"/>
        <xdr:cNvSpPr/>
      </xdr:nvSpPr>
      <xdr:spPr>
        <a:xfrm>
          <a:off x="15430500" y="56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90327</xdr:rowOff>
    </xdr:from>
    <xdr:ext cx="534377" cy="259045"/>
    <xdr:sp macro="" textlink="">
      <xdr:nvSpPr>
        <xdr:cNvPr id="543" name="テキスト ボックス 542"/>
        <xdr:cNvSpPr txBox="1"/>
      </xdr:nvSpPr>
      <xdr:spPr>
        <a:xfrm>
          <a:off x="15214111" y="54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109245</xdr:rowOff>
    </xdr:from>
    <xdr:to>
      <xdr:col>76</xdr:col>
      <xdr:colOff>165100</xdr:colOff>
      <xdr:row>36</xdr:row>
      <xdr:rowOff>39395</xdr:rowOff>
    </xdr:to>
    <xdr:sp macro="" textlink="">
      <xdr:nvSpPr>
        <xdr:cNvPr id="544" name="楕円 543"/>
        <xdr:cNvSpPr/>
      </xdr:nvSpPr>
      <xdr:spPr>
        <a:xfrm>
          <a:off x="14541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55922</xdr:rowOff>
    </xdr:from>
    <xdr:ext cx="534377" cy="259045"/>
    <xdr:sp macro="" textlink="">
      <xdr:nvSpPr>
        <xdr:cNvPr id="545" name="テキスト ボックス 544"/>
        <xdr:cNvSpPr txBox="1"/>
      </xdr:nvSpPr>
      <xdr:spPr>
        <a:xfrm>
          <a:off x="143251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74018</xdr:rowOff>
    </xdr:from>
    <xdr:to>
      <xdr:col>72</xdr:col>
      <xdr:colOff>38100</xdr:colOff>
      <xdr:row>37</xdr:row>
      <xdr:rowOff>4168</xdr:rowOff>
    </xdr:to>
    <xdr:sp macro="" textlink="">
      <xdr:nvSpPr>
        <xdr:cNvPr id="546" name="楕円 545"/>
        <xdr:cNvSpPr/>
      </xdr:nvSpPr>
      <xdr:spPr>
        <a:xfrm>
          <a:off x="13652500" y="6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166745</xdr:rowOff>
    </xdr:from>
    <xdr:ext cx="534377" cy="259045"/>
    <xdr:sp macro="" textlink="">
      <xdr:nvSpPr>
        <xdr:cNvPr id="547" name="テキスト ボックス 546"/>
        <xdr:cNvSpPr txBox="1"/>
      </xdr:nvSpPr>
      <xdr:spPr>
        <a:xfrm>
          <a:off x="13436111" y="6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22675</xdr:rowOff>
    </xdr:from>
    <xdr:to>
      <xdr:col>67</xdr:col>
      <xdr:colOff>101600</xdr:colOff>
      <xdr:row>36</xdr:row>
      <xdr:rowOff>124275</xdr:rowOff>
    </xdr:to>
    <xdr:sp macro="" textlink="">
      <xdr:nvSpPr>
        <xdr:cNvPr id="548" name="楕円 547"/>
        <xdr:cNvSpPr/>
      </xdr:nvSpPr>
      <xdr:spPr>
        <a:xfrm>
          <a:off x="12763500" y="6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115402</xdr:rowOff>
    </xdr:from>
    <xdr:ext cx="534377" cy="259045"/>
    <xdr:sp macro="" textlink="">
      <xdr:nvSpPr>
        <xdr:cNvPr id="549" name="テキスト ボックス 548"/>
        <xdr:cNvSpPr txBox="1"/>
      </xdr:nvSpPr>
      <xdr:spPr>
        <a:xfrm>
          <a:off x="12547111" y="62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138998</xdr:rowOff>
    </xdr:from>
    <xdr:to>
      <xdr:col>85</xdr:col>
      <xdr:colOff>127000</xdr:colOff>
      <xdr:row>55</xdr:row>
      <xdr:rowOff>78517</xdr:rowOff>
    </xdr:to>
    <xdr:cxnSp macro="">
      <xdr:nvCxnSpPr>
        <xdr:cNvPr id="581" name="直線コネクタ 580"/>
        <xdr:cNvCxnSpPr/>
      </xdr:nvCxnSpPr>
      <xdr:spPr>
        <a:xfrm flipV="1">
          <a:off x="15481300" y="9054398"/>
          <a:ext cx="838200" cy="45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78517</xdr:rowOff>
    </xdr:from>
    <xdr:to>
      <xdr:col>81</xdr:col>
      <xdr:colOff>50800</xdr:colOff>
      <xdr:row>56</xdr:row>
      <xdr:rowOff>12501</xdr:rowOff>
    </xdr:to>
    <xdr:cxnSp macro="">
      <xdr:nvCxnSpPr>
        <xdr:cNvPr id="584" name="直線コネクタ 583"/>
        <xdr:cNvCxnSpPr/>
      </xdr:nvCxnSpPr>
      <xdr:spPr>
        <a:xfrm flipV="1">
          <a:off x="14592300" y="9508267"/>
          <a:ext cx="889000" cy="1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12501</xdr:rowOff>
    </xdr:from>
    <xdr:to>
      <xdr:col>76</xdr:col>
      <xdr:colOff>114300</xdr:colOff>
      <xdr:row>57</xdr:row>
      <xdr:rowOff>37532</xdr:rowOff>
    </xdr:to>
    <xdr:cxnSp macro="">
      <xdr:nvCxnSpPr>
        <xdr:cNvPr id="587" name="直線コネクタ 586"/>
        <xdr:cNvCxnSpPr/>
      </xdr:nvCxnSpPr>
      <xdr:spPr>
        <a:xfrm flipV="1">
          <a:off x="13703300" y="961370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37532</xdr:rowOff>
    </xdr:from>
    <xdr:to>
      <xdr:col>71</xdr:col>
      <xdr:colOff>177800</xdr:colOff>
      <xdr:row>58</xdr:row>
      <xdr:rowOff>40536</xdr:rowOff>
    </xdr:to>
    <xdr:cxnSp macro="">
      <xdr:nvCxnSpPr>
        <xdr:cNvPr id="590" name="直線コネクタ 589"/>
        <xdr:cNvCxnSpPr/>
      </xdr:nvCxnSpPr>
      <xdr:spPr>
        <a:xfrm flipV="1">
          <a:off x="12814300" y="9810182"/>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88198</xdr:rowOff>
    </xdr:from>
    <xdr:to>
      <xdr:col>85</xdr:col>
      <xdr:colOff>177800</xdr:colOff>
      <xdr:row>53</xdr:row>
      <xdr:rowOff>18348</xdr:rowOff>
    </xdr:to>
    <xdr:sp macro="" textlink="">
      <xdr:nvSpPr>
        <xdr:cNvPr id="600" name="楕円 599"/>
        <xdr:cNvSpPr/>
      </xdr:nvSpPr>
      <xdr:spPr>
        <a:xfrm>
          <a:off x="16268700" y="9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111075</xdr:rowOff>
    </xdr:from>
    <xdr:ext cx="534377" cy="259045"/>
    <xdr:sp macro="" textlink="">
      <xdr:nvSpPr>
        <xdr:cNvPr id="601" name="教育費該当値テキスト"/>
        <xdr:cNvSpPr txBox="1"/>
      </xdr:nvSpPr>
      <xdr:spPr>
        <a:xfrm>
          <a:off x="16370300" y="8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27717</xdr:rowOff>
    </xdr:from>
    <xdr:to>
      <xdr:col>81</xdr:col>
      <xdr:colOff>101600</xdr:colOff>
      <xdr:row>55</xdr:row>
      <xdr:rowOff>129317</xdr:rowOff>
    </xdr:to>
    <xdr:sp macro="" textlink="">
      <xdr:nvSpPr>
        <xdr:cNvPr id="602" name="楕円 601"/>
        <xdr:cNvSpPr/>
      </xdr:nvSpPr>
      <xdr:spPr>
        <a:xfrm>
          <a:off x="15430500" y="9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145844</xdr:rowOff>
    </xdr:from>
    <xdr:ext cx="534377" cy="259045"/>
    <xdr:sp macro="" textlink="">
      <xdr:nvSpPr>
        <xdr:cNvPr id="603" name="テキスト ボックス 602"/>
        <xdr:cNvSpPr txBox="1"/>
      </xdr:nvSpPr>
      <xdr:spPr>
        <a:xfrm>
          <a:off x="15214111" y="92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133151</xdr:rowOff>
    </xdr:from>
    <xdr:to>
      <xdr:col>76</xdr:col>
      <xdr:colOff>165100</xdr:colOff>
      <xdr:row>56</xdr:row>
      <xdr:rowOff>63301</xdr:rowOff>
    </xdr:to>
    <xdr:sp macro="" textlink="">
      <xdr:nvSpPr>
        <xdr:cNvPr id="604" name="楕円 603"/>
        <xdr:cNvSpPr/>
      </xdr:nvSpPr>
      <xdr:spPr>
        <a:xfrm>
          <a:off x="14541500" y="9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79828</xdr:rowOff>
    </xdr:from>
    <xdr:ext cx="534377" cy="259045"/>
    <xdr:sp macro="" textlink="">
      <xdr:nvSpPr>
        <xdr:cNvPr id="605" name="テキスト ボックス 604"/>
        <xdr:cNvSpPr txBox="1"/>
      </xdr:nvSpPr>
      <xdr:spPr>
        <a:xfrm>
          <a:off x="14325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158182</xdr:rowOff>
    </xdr:from>
    <xdr:to>
      <xdr:col>72</xdr:col>
      <xdr:colOff>38100</xdr:colOff>
      <xdr:row>57</xdr:row>
      <xdr:rowOff>88332</xdr:rowOff>
    </xdr:to>
    <xdr:sp macro="" textlink="">
      <xdr:nvSpPr>
        <xdr:cNvPr id="606" name="楕円 605"/>
        <xdr:cNvSpPr/>
      </xdr:nvSpPr>
      <xdr:spPr>
        <a:xfrm>
          <a:off x="13652500" y="97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79459</xdr:rowOff>
    </xdr:from>
    <xdr:ext cx="534377" cy="259045"/>
    <xdr:sp macro="" textlink="">
      <xdr:nvSpPr>
        <xdr:cNvPr id="607" name="テキスト ボックス 606"/>
        <xdr:cNvSpPr txBox="1"/>
      </xdr:nvSpPr>
      <xdr:spPr>
        <a:xfrm>
          <a:off x="13436111" y="98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161186</xdr:rowOff>
    </xdr:from>
    <xdr:to>
      <xdr:col>67</xdr:col>
      <xdr:colOff>101600</xdr:colOff>
      <xdr:row>58</xdr:row>
      <xdr:rowOff>91336</xdr:rowOff>
    </xdr:to>
    <xdr:sp macro="" textlink="">
      <xdr:nvSpPr>
        <xdr:cNvPr id="608" name="楕円 607"/>
        <xdr:cNvSpPr/>
      </xdr:nvSpPr>
      <xdr:spPr>
        <a:xfrm>
          <a:off x="12763500" y="99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82463</xdr:rowOff>
    </xdr:from>
    <xdr:ext cx="534377" cy="259045"/>
    <xdr:sp macro="" textlink="">
      <xdr:nvSpPr>
        <xdr:cNvPr id="609" name="テキスト ボックス 608"/>
        <xdr:cNvSpPr txBox="1"/>
      </xdr:nvSpPr>
      <xdr:spPr>
        <a:xfrm>
          <a:off x="12547111" y="100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149440</xdr:rowOff>
    </xdr:from>
    <xdr:to>
      <xdr:col>85</xdr:col>
      <xdr:colOff>127000</xdr:colOff>
      <xdr:row>79</xdr:row>
      <xdr:rowOff>9767</xdr:rowOff>
    </xdr:to>
    <xdr:cxnSp macro="">
      <xdr:nvCxnSpPr>
        <xdr:cNvPr id="638" name="直線コネクタ 637"/>
        <xdr:cNvCxnSpPr/>
      </xdr:nvCxnSpPr>
      <xdr:spPr>
        <a:xfrm flipV="1">
          <a:off x="15481300" y="13522540"/>
          <a:ext cx="8382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161455</xdr:rowOff>
    </xdr:from>
    <xdr:to>
      <xdr:col>81</xdr:col>
      <xdr:colOff>50800</xdr:colOff>
      <xdr:row>79</xdr:row>
      <xdr:rowOff>9767</xdr:rowOff>
    </xdr:to>
    <xdr:cxnSp macro="">
      <xdr:nvCxnSpPr>
        <xdr:cNvPr id="641" name="直線コネクタ 640"/>
        <xdr:cNvCxnSpPr/>
      </xdr:nvCxnSpPr>
      <xdr:spPr>
        <a:xfrm>
          <a:off x="14592300" y="13534555"/>
          <a:ext cx="8890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11900</xdr:rowOff>
    </xdr:from>
    <xdr:to>
      <xdr:col>76</xdr:col>
      <xdr:colOff>114300</xdr:colOff>
      <xdr:row>78</xdr:row>
      <xdr:rowOff>161455</xdr:rowOff>
    </xdr:to>
    <xdr:cxnSp macro="">
      <xdr:nvCxnSpPr>
        <xdr:cNvPr id="644" name="直線コネクタ 643"/>
        <xdr:cNvCxnSpPr/>
      </xdr:nvCxnSpPr>
      <xdr:spPr>
        <a:xfrm>
          <a:off x="13703300" y="13213550"/>
          <a:ext cx="889000" cy="3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168656</xdr:rowOff>
    </xdr:from>
    <xdr:to>
      <xdr:col>71</xdr:col>
      <xdr:colOff>177800</xdr:colOff>
      <xdr:row>77</xdr:row>
      <xdr:rowOff>11900</xdr:rowOff>
    </xdr:to>
    <xdr:cxnSp macro="">
      <xdr:nvCxnSpPr>
        <xdr:cNvPr id="647" name="直線コネクタ 646"/>
        <xdr:cNvCxnSpPr/>
      </xdr:nvCxnSpPr>
      <xdr:spPr>
        <a:xfrm>
          <a:off x="12814300" y="13198856"/>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98640</xdr:rowOff>
    </xdr:from>
    <xdr:to>
      <xdr:col>85</xdr:col>
      <xdr:colOff>177800</xdr:colOff>
      <xdr:row>79</xdr:row>
      <xdr:rowOff>28790</xdr:rowOff>
    </xdr:to>
    <xdr:sp macro="" textlink="">
      <xdr:nvSpPr>
        <xdr:cNvPr id="657" name="楕円 656"/>
        <xdr:cNvSpPr/>
      </xdr:nvSpPr>
      <xdr:spPr>
        <a:xfrm>
          <a:off x="16268700" y="134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44580</xdr:rowOff>
    </xdr:from>
    <xdr:ext cx="469744" cy="259045"/>
    <xdr:sp macro="" textlink="">
      <xdr:nvSpPr>
        <xdr:cNvPr id="658" name="災害復旧費該当値テキスト"/>
        <xdr:cNvSpPr txBox="1"/>
      </xdr:nvSpPr>
      <xdr:spPr>
        <a:xfrm>
          <a:off x="16370300" y="1341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130417</xdr:rowOff>
    </xdr:from>
    <xdr:to>
      <xdr:col>81</xdr:col>
      <xdr:colOff>101600</xdr:colOff>
      <xdr:row>79</xdr:row>
      <xdr:rowOff>60567</xdr:rowOff>
    </xdr:to>
    <xdr:sp macro="" textlink="">
      <xdr:nvSpPr>
        <xdr:cNvPr id="659" name="楕円 658"/>
        <xdr:cNvSpPr/>
      </xdr:nvSpPr>
      <xdr:spPr>
        <a:xfrm>
          <a:off x="15430500" y="135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51694</xdr:rowOff>
    </xdr:from>
    <xdr:ext cx="469744" cy="259045"/>
    <xdr:sp macro="" textlink="">
      <xdr:nvSpPr>
        <xdr:cNvPr id="660" name="テキスト ボックス 659"/>
        <xdr:cNvSpPr txBox="1"/>
      </xdr:nvSpPr>
      <xdr:spPr>
        <a:xfrm>
          <a:off x="15246428" y="135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110655</xdr:rowOff>
    </xdr:from>
    <xdr:to>
      <xdr:col>76</xdr:col>
      <xdr:colOff>165100</xdr:colOff>
      <xdr:row>79</xdr:row>
      <xdr:rowOff>40805</xdr:rowOff>
    </xdr:to>
    <xdr:sp macro="" textlink="">
      <xdr:nvSpPr>
        <xdr:cNvPr id="661" name="楕円 660"/>
        <xdr:cNvSpPr/>
      </xdr:nvSpPr>
      <xdr:spPr>
        <a:xfrm>
          <a:off x="14541500" y="13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31932</xdr:rowOff>
    </xdr:from>
    <xdr:ext cx="469744" cy="259045"/>
    <xdr:sp macro="" textlink="">
      <xdr:nvSpPr>
        <xdr:cNvPr id="662" name="テキスト ボックス 661"/>
        <xdr:cNvSpPr txBox="1"/>
      </xdr:nvSpPr>
      <xdr:spPr>
        <a:xfrm>
          <a:off x="14357428" y="1357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132550</xdr:rowOff>
    </xdr:from>
    <xdr:to>
      <xdr:col>72</xdr:col>
      <xdr:colOff>38100</xdr:colOff>
      <xdr:row>77</xdr:row>
      <xdr:rowOff>62700</xdr:rowOff>
    </xdr:to>
    <xdr:sp macro="" textlink="">
      <xdr:nvSpPr>
        <xdr:cNvPr id="663" name="楕円 662"/>
        <xdr:cNvSpPr/>
      </xdr:nvSpPr>
      <xdr:spPr>
        <a:xfrm>
          <a:off x="13652500" y="131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79227</xdr:rowOff>
    </xdr:from>
    <xdr:ext cx="534377" cy="259045"/>
    <xdr:sp macro="" textlink="">
      <xdr:nvSpPr>
        <xdr:cNvPr id="664" name="テキスト ボックス 663"/>
        <xdr:cNvSpPr txBox="1"/>
      </xdr:nvSpPr>
      <xdr:spPr>
        <a:xfrm>
          <a:off x="13436111" y="129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117856</xdr:rowOff>
    </xdr:from>
    <xdr:to>
      <xdr:col>67</xdr:col>
      <xdr:colOff>101600</xdr:colOff>
      <xdr:row>77</xdr:row>
      <xdr:rowOff>48006</xdr:rowOff>
    </xdr:to>
    <xdr:sp macro="" textlink="">
      <xdr:nvSpPr>
        <xdr:cNvPr id="665" name="楕円 664"/>
        <xdr:cNvSpPr/>
      </xdr:nvSpPr>
      <xdr:spPr>
        <a:xfrm>
          <a:off x="12763500" y="131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64533</xdr:rowOff>
    </xdr:from>
    <xdr:ext cx="534377" cy="259045"/>
    <xdr:sp macro="" textlink="">
      <xdr:nvSpPr>
        <xdr:cNvPr id="666" name="テキスト ボックス 665"/>
        <xdr:cNvSpPr txBox="1"/>
      </xdr:nvSpPr>
      <xdr:spPr>
        <a:xfrm>
          <a:off x="12547111" y="129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35103</xdr:rowOff>
    </xdr:from>
    <xdr:to>
      <xdr:col>85</xdr:col>
      <xdr:colOff>127000</xdr:colOff>
      <xdr:row>94</xdr:row>
      <xdr:rowOff>133528</xdr:rowOff>
    </xdr:to>
    <xdr:cxnSp macro="">
      <xdr:nvCxnSpPr>
        <xdr:cNvPr id="695" name="直線コネクタ 694"/>
        <xdr:cNvCxnSpPr/>
      </xdr:nvCxnSpPr>
      <xdr:spPr>
        <a:xfrm flipV="1">
          <a:off x="15481300" y="16151403"/>
          <a:ext cx="838200" cy="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65075</xdr:rowOff>
    </xdr:from>
    <xdr:to>
      <xdr:col>81</xdr:col>
      <xdr:colOff>50800</xdr:colOff>
      <xdr:row>94</xdr:row>
      <xdr:rowOff>133528</xdr:rowOff>
    </xdr:to>
    <xdr:cxnSp macro="">
      <xdr:nvCxnSpPr>
        <xdr:cNvPr id="698" name="直線コネクタ 697"/>
        <xdr:cNvCxnSpPr/>
      </xdr:nvCxnSpPr>
      <xdr:spPr>
        <a:xfrm>
          <a:off x="14592300" y="16181375"/>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41148</xdr:rowOff>
    </xdr:from>
    <xdr:to>
      <xdr:col>76</xdr:col>
      <xdr:colOff>114300</xdr:colOff>
      <xdr:row>94</xdr:row>
      <xdr:rowOff>65075</xdr:rowOff>
    </xdr:to>
    <xdr:cxnSp macro="">
      <xdr:nvCxnSpPr>
        <xdr:cNvPr id="701" name="直線コネクタ 700"/>
        <xdr:cNvCxnSpPr/>
      </xdr:nvCxnSpPr>
      <xdr:spPr>
        <a:xfrm>
          <a:off x="13703300" y="1615744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24371</xdr:rowOff>
    </xdr:from>
    <xdr:to>
      <xdr:col>71</xdr:col>
      <xdr:colOff>177800</xdr:colOff>
      <xdr:row>94</xdr:row>
      <xdr:rowOff>41148</xdr:rowOff>
    </xdr:to>
    <xdr:cxnSp macro="">
      <xdr:nvCxnSpPr>
        <xdr:cNvPr id="704" name="直線コネクタ 703"/>
        <xdr:cNvCxnSpPr/>
      </xdr:nvCxnSpPr>
      <xdr:spPr>
        <a:xfrm>
          <a:off x="12814300" y="16140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155753</xdr:rowOff>
    </xdr:from>
    <xdr:to>
      <xdr:col>85</xdr:col>
      <xdr:colOff>177800</xdr:colOff>
      <xdr:row>94</xdr:row>
      <xdr:rowOff>85903</xdr:rowOff>
    </xdr:to>
    <xdr:sp macro="" textlink="">
      <xdr:nvSpPr>
        <xdr:cNvPr id="714" name="楕円 713"/>
        <xdr:cNvSpPr/>
      </xdr:nvSpPr>
      <xdr:spPr>
        <a:xfrm>
          <a:off x="16268700" y="161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7180</xdr:rowOff>
    </xdr:from>
    <xdr:ext cx="534377" cy="259045"/>
    <xdr:sp macro="" textlink="">
      <xdr:nvSpPr>
        <xdr:cNvPr id="715" name="公債費該当値テキスト"/>
        <xdr:cNvSpPr txBox="1"/>
      </xdr:nvSpPr>
      <xdr:spPr>
        <a:xfrm>
          <a:off x="16370300" y="159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82728</xdr:rowOff>
    </xdr:from>
    <xdr:to>
      <xdr:col>81</xdr:col>
      <xdr:colOff>101600</xdr:colOff>
      <xdr:row>95</xdr:row>
      <xdr:rowOff>12878</xdr:rowOff>
    </xdr:to>
    <xdr:sp macro="" textlink="">
      <xdr:nvSpPr>
        <xdr:cNvPr id="716" name="楕円 715"/>
        <xdr:cNvSpPr/>
      </xdr:nvSpPr>
      <xdr:spPr>
        <a:xfrm>
          <a:off x="15430500" y="161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29405</xdr:rowOff>
    </xdr:from>
    <xdr:ext cx="534377" cy="259045"/>
    <xdr:sp macro="" textlink="">
      <xdr:nvSpPr>
        <xdr:cNvPr id="717" name="テキスト ボックス 716"/>
        <xdr:cNvSpPr txBox="1"/>
      </xdr:nvSpPr>
      <xdr:spPr>
        <a:xfrm>
          <a:off x="15214111" y="159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14275</xdr:rowOff>
    </xdr:from>
    <xdr:to>
      <xdr:col>76</xdr:col>
      <xdr:colOff>165100</xdr:colOff>
      <xdr:row>94</xdr:row>
      <xdr:rowOff>115875</xdr:rowOff>
    </xdr:to>
    <xdr:sp macro="" textlink="">
      <xdr:nvSpPr>
        <xdr:cNvPr id="718" name="楕円 717"/>
        <xdr:cNvSpPr/>
      </xdr:nvSpPr>
      <xdr:spPr>
        <a:xfrm>
          <a:off x="14541500" y="161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132402</xdr:rowOff>
    </xdr:from>
    <xdr:ext cx="534377" cy="259045"/>
    <xdr:sp macro="" textlink="">
      <xdr:nvSpPr>
        <xdr:cNvPr id="719" name="テキスト ボックス 718"/>
        <xdr:cNvSpPr txBox="1"/>
      </xdr:nvSpPr>
      <xdr:spPr>
        <a:xfrm>
          <a:off x="14325111" y="15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161798</xdr:rowOff>
    </xdr:from>
    <xdr:to>
      <xdr:col>72</xdr:col>
      <xdr:colOff>38100</xdr:colOff>
      <xdr:row>94</xdr:row>
      <xdr:rowOff>91948</xdr:rowOff>
    </xdr:to>
    <xdr:sp macro="" textlink="">
      <xdr:nvSpPr>
        <xdr:cNvPr id="720" name="楕円 719"/>
        <xdr:cNvSpPr/>
      </xdr:nvSpPr>
      <xdr:spPr>
        <a:xfrm>
          <a:off x="13652500" y="161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108475</xdr:rowOff>
    </xdr:from>
    <xdr:ext cx="534377" cy="259045"/>
    <xdr:sp macro="" textlink="">
      <xdr:nvSpPr>
        <xdr:cNvPr id="721" name="テキスト ボックス 720"/>
        <xdr:cNvSpPr txBox="1"/>
      </xdr:nvSpPr>
      <xdr:spPr>
        <a:xfrm>
          <a:off x="13436111" y="158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145021</xdr:rowOff>
    </xdr:from>
    <xdr:to>
      <xdr:col>67</xdr:col>
      <xdr:colOff>101600</xdr:colOff>
      <xdr:row>94</xdr:row>
      <xdr:rowOff>75171</xdr:rowOff>
    </xdr:to>
    <xdr:sp macro="" textlink="">
      <xdr:nvSpPr>
        <xdr:cNvPr id="722" name="楕円 721"/>
        <xdr:cNvSpPr/>
      </xdr:nvSpPr>
      <xdr:spPr>
        <a:xfrm>
          <a:off x="12763500" y="160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91698</xdr:rowOff>
    </xdr:from>
    <xdr:ext cx="534377" cy="259045"/>
    <xdr:sp macro="" textlink="">
      <xdr:nvSpPr>
        <xdr:cNvPr id="723" name="テキスト ボックス 722"/>
        <xdr:cNvSpPr txBox="1"/>
      </xdr:nvSpPr>
      <xdr:spPr>
        <a:xfrm>
          <a:off x="12547111" y="158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議会費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前年度より減少したものの、平成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年度以降は類似団体平均より高い水準となっている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総務費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新型コロナウイルス感染症の流行を受けて支給した特別定額給付金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の影響により、各団体平均同様大きく増加した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民生費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は、歳出全体に占める割合が最も高く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24.8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に係る臨時的経費の減少がみられたものの、私立保育所運営費負担金や障害福祉サービス費、児童発達支援事業費などの扶助費の伸びが顕著であったため、住民一人当たりのコストは増加した。</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衛生費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年度まで急激な伸びを示していたが、これは熊本地震に伴う廃棄物処理業務委託など臨時的経費によるものであ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は水道事業会計への出資金の増加を主な要因として、前年度より増加している。また、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今後計画されている宇城広域連合の施設更新に伴う負担金増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コスト引上げの要因となるため、影響を注視する必要がある。</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年度までの伸びも熊本地震経費によるものであり、令和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、農産物生産管理組合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に対する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生産総合事業補助金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の皆減（▲</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円）により更に減少している。</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商工費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プレミアム付商品券事業等、新型コロナウイルス感染症の流行を受けて実施した経済対策に多額の支出を行ったため、大きく増加している。</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土木費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災害公営住宅建設事業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など大型事業の進捗により前年度からは減少したものの、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依然として各平均（類似団体・全国・県）を上回る水準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となっている。今後は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戸馳大橋撤去工事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や合併特例債を活用した大型事業が完了していくため、住民一人当たりのコストは減少する見込みである。</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消防費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は、熊本地震を教訓とした防災拠点センターの建設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を前年度から継続して行った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ことから、住民一人当たりのコストが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更に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している。建設事業完了後は、従前の水準へ減少する見込みである。</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教育費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は、学校給食センターの建設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複数の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建設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を実施</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したことにより、増加傾向にあった前年度を更に上回り、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（類似団体・全国・県）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を上回る結果となった。今後も小川中学校の建替等、大型建設事業を計画しているため、住民一人当たりのコストは増加していく見込みである。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）市町村性質別歳出決算分析表（住民一人当たりのコスト）」と同様のため、分析を省略する。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新型コロナウイルス感染症対策関連の歳出増加に対応するために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百万円の取り崩しを行ったことから</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4.13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また「実質収支」は黒字となったが、「実質単年度収支」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については、上記の財政調整基金の取り崩しを主な要因として</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実質収支額の標準財政規模に対する割合を表す比率は、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全ての会計において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黒字の状況だった。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特に公営企業会計において赤字補てん的な繰出金が多額になっていることから、一般会計の負担軽減に向けて、経営戦略等に基づく健全化が図られているか注視する。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県支出金が見込みより少なかったことにより赤字決算となった。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近年、財政調整基金の取り崩しにより財源調整が行われているため、税率の見直し等、将来を見据えた対応が必要である。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市民病院事業会計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新型コロナウイルス感染症の影響もあり、</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入院患者の減少</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に伴う減収</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がみられ、財政状況は悪いと言える</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赤字補てんに加え、公債費に対する使用料不足分について、一般会計からの補助を経常的に支出しているため、実質的な財政状況は悪いと言える。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基準外繰出金（赤字補てん）や基金繰入による財源調整が発生していないため、介護給付準備整備基金残高は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1,045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388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水道事業</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赤字補てんとしての基準外繰出金が経常的に発生しており、実質的な財政状況は悪いと言える。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奨学金特別会計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奨学金の貸付と償還状況の適正管理に努めた結果、財政運営の安定が図られ、奨学基金残高は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46226595</v>
      </c>
      <c r="BO4" s="464"/>
      <c r="BP4" s="464"/>
      <c r="BQ4" s="464"/>
      <c r="BR4" s="464"/>
      <c r="BS4" s="464"/>
      <c r="BT4" s="464"/>
      <c r="BU4" s="465"/>
      <c r="BV4" s="463">
        <v>36469827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5.5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44976949</v>
      </c>
      <c r="BO5" s="469"/>
      <c r="BP5" s="469"/>
      <c r="BQ5" s="469"/>
      <c r="BR5" s="469"/>
      <c r="BS5" s="469"/>
      <c r="BT5" s="469"/>
      <c r="BU5" s="470"/>
      <c r="BV5" s="468">
        <v>35155191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93.9</v>
      </c>
      <c r="CU5" s="439"/>
      <c r="CV5" s="439"/>
      <c r="CW5" s="439"/>
      <c r="CX5" s="439"/>
      <c r="CY5" s="439"/>
      <c r="CZ5" s="439"/>
      <c r="DA5" s="440"/>
      <c r="DB5" s="438">
        <v>95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1249646</v>
      </c>
      <c r="BO6" s="469"/>
      <c r="BP6" s="469"/>
      <c r="BQ6" s="469"/>
      <c r="BR6" s="469"/>
      <c r="BS6" s="469"/>
      <c r="BT6" s="469"/>
      <c r="BU6" s="470"/>
      <c r="BV6" s="468">
        <v>1314636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97.5</v>
      </c>
      <c r="CU6" s="622"/>
      <c r="CV6" s="622"/>
      <c r="CW6" s="622"/>
      <c r="CX6" s="622"/>
      <c r="CY6" s="622"/>
      <c r="CZ6" s="622"/>
      <c r="DA6" s="623"/>
      <c r="DB6" s="621">
        <v>98.4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389412</v>
      </c>
      <c r="BO7" s="469"/>
      <c r="BP7" s="469"/>
      <c r="BQ7" s="469"/>
      <c r="BR7" s="469"/>
      <c r="BS7" s="469"/>
      <c r="BT7" s="469"/>
      <c r="BU7" s="470"/>
      <c r="BV7" s="468">
        <v>376424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17659438</v>
      </c>
      <c r="CU7" s="469"/>
      <c r="CV7" s="469"/>
      <c r="CW7" s="469"/>
      <c r="CX7" s="469"/>
      <c r="CY7" s="469"/>
      <c r="CZ7" s="469"/>
      <c r="DA7" s="470"/>
      <c r="DB7" s="468">
        <v>16946982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860234</v>
      </c>
      <c r="BO8" s="469"/>
      <c r="BP8" s="469"/>
      <c r="BQ8" s="469"/>
      <c r="BR8" s="469"/>
      <c r="BS8" s="469"/>
      <c r="BT8" s="469"/>
      <c r="BU8" s="470"/>
      <c r="BV8" s="468">
        <v>938212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0.41</v>
      </c>
      <c r="CU8" s="582"/>
      <c r="CV8" s="582"/>
      <c r="CW8" s="582"/>
      <c r="CX8" s="582"/>
      <c r="CY8" s="582"/>
      <c r="CZ8" s="582"/>
      <c r="DA8" s="583"/>
      <c r="DB8" s="581">
        <v>0.41</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57032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-77978</v>
      </c>
      <c r="BO9" s="469"/>
      <c r="BP9" s="469"/>
      <c r="BQ9" s="469"/>
      <c r="BR9" s="469"/>
      <c r="BS9" s="469"/>
      <c r="BT9" s="469"/>
      <c r="BU9" s="470"/>
      <c r="BV9" s="468">
        <v>-577965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18.100000000000001</v>
      </c>
      <c r="CU9" s="439"/>
      <c r="CV9" s="439"/>
      <c r="CW9" s="439"/>
      <c r="CX9" s="439"/>
      <c r="CY9" s="439"/>
      <c r="CZ9" s="439"/>
      <c r="DA9" s="440"/>
      <c r="DB9" s="438">
        <v>18.3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59756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1653</v>
      </c>
      <c r="BO10" s="469"/>
      <c r="BP10" s="469"/>
      <c r="BQ10" s="469"/>
      <c r="BR10" s="469"/>
      <c r="BS10" s="469"/>
      <c r="BT10" s="469"/>
      <c r="BU10" s="470"/>
      <c r="BV10" s="468">
        <v>65307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4873</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58351</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800000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57747</v>
      </c>
      <c r="S13" s="572"/>
      <c r="T13" s="572"/>
      <c r="U13" s="572"/>
      <c r="V13" s="573"/>
      <c r="W13" s="559" t="s">
        <v>142</v>
      </c>
      <c r="X13" s="481"/>
      <c r="Y13" s="481"/>
      <c r="Z13" s="481"/>
      <c r="AA13" s="481"/>
      <c r="AB13" s="482"/>
      <c r="AC13" s="444">
        <v>4643</v>
      </c>
      <c r="AD13" s="445"/>
      <c r="AE13" s="445"/>
      <c r="AF13" s="445"/>
      <c r="AG13" s="446"/>
      <c r="AH13" s="444">
        <v>4860</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-871452</v>
      </c>
      <c r="BO13" s="469"/>
      <c r="BP13" s="469"/>
      <c r="BQ13" s="469"/>
      <c r="BR13" s="469"/>
      <c r="BS13" s="469"/>
      <c r="BT13" s="469"/>
      <c r="BU13" s="470"/>
      <c r="BV13" s="468">
        <v>-512658</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8.6999999999999993</v>
      </c>
      <c r="CU13" s="439"/>
      <c r="CV13" s="439"/>
      <c r="CW13" s="439"/>
      <c r="CX13" s="439"/>
      <c r="CY13" s="439"/>
      <c r="CZ13" s="439"/>
      <c r="DA13" s="440"/>
      <c r="DB13" s="438">
        <v>8.9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58941</v>
      </c>
      <c r="S14" s="572"/>
      <c r="T14" s="572"/>
      <c r="U14" s="572"/>
      <c r="V14" s="573"/>
      <c r="W14" s="574"/>
      <c r="X14" s="484"/>
      <c r="Y14" s="484"/>
      <c r="Z14" s="484"/>
      <c r="AA14" s="484"/>
      <c r="AB14" s="485"/>
      <c r="AC14" s="564">
        <v>16.2</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15.1</v>
      </c>
      <c r="CU14" s="576"/>
      <c r="CV14" s="576"/>
      <c r="CW14" s="576"/>
      <c r="CX14" s="576"/>
      <c r="CY14" s="576"/>
      <c r="CZ14" s="576"/>
      <c r="DA14" s="577"/>
      <c r="DB14" s="575">
        <v>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58360</v>
      </c>
      <c r="S15" s="572"/>
      <c r="T15" s="572"/>
      <c r="U15" s="572"/>
      <c r="V15" s="573"/>
      <c r="W15" s="559" t="s">
        <v>149</v>
      </c>
      <c r="X15" s="481"/>
      <c r="Y15" s="481"/>
      <c r="Z15" s="481"/>
      <c r="AA15" s="481"/>
      <c r="AB15" s="482"/>
      <c r="AC15" s="444">
        <v>6315</v>
      </c>
      <c r="AD15" s="445"/>
      <c r="AE15" s="445"/>
      <c r="AF15" s="445"/>
      <c r="AG15" s="446"/>
      <c r="AH15" s="444">
        <v>6266</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6325323</v>
      </c>
      <c r="BO15" s="464"/>
      <c r="BP15" s="464"/>
      <c r="BQ15" s="464"/>
      <c r="BR15" s="464"/>
      <c r="BS15" s="464"/>
      <c r="BT15" s="464"/>
      <c r="BU15" s="465"/>
      <c r="BV15" s="463">
        <v>6065483</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22</v>
      </c>
      <c r="AD16" s="565"/>
      <c r="AE16" s="565"/>
      <c r="AF16" s="565"/>
      <c r="AG16" s="566"/>
      <c r="AH16" s="564">
        <v>21.9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15381601</v>
      </c>
      <c r="BO16" s="469"/>
      <c r="BP16" s="469"/>
      <c r="BQ16" s="469"/>
      <c r="BR16" s="469"/>
      <c r="BS16" s="469"/>
      <c r="BT16" s="469"/>
      <c r="BU16" s="470"/>
      <c r="BV16" s="468">
        <v>14588267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17682</v>
      </c>
      <c r="AD17" s="445"/>
      <c r="AE17" s="445"/>
      <c r="AF17" s="445"/>
      <c r="AG17" s="446"/>
      <c r="AH17" s="444">
        <v>17534</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7926866</v>
      </c>
      <c r="BO17" s="469"/>
      <c r="BP17" s="469"/>
      <c r="BQ17" s="469"/>
      <c r="BR17" s="469"/>
      <c r="BS17" s="469"/>
      <c r="BT17" s="469"/>
      <c r="BU17" s="470"/>
      <c r="BV17" s="468">
        <v>7695571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188.61</v>
      </c>
      <c r="M18" s="533"/>
      <c r="N18" s="533"/>
      <c r="O18" s="533"/>
      <c r="P18" s="533"/>
      <c r="Q18" s="533"/>
      <c r="R18" s="534"/>
      <c r="S18" s="534"/>
      <c r="T18" s="534"/>
      <c r="U18" s="534"/>
      <c r="V18" s="535"/>
      <c r="W18" s="549"/>
      <c r="X18" s="550"/>
      <c r="Y18" s="550"/>
      <c r="Z18" s="550"/>
      <c r="AA18" s="550"/>
      <c r="AB18" s="560"/>
      <c r="AC18" s="432">
        <v>61.7</v>
      </c>
      <c r="AD18" s="433"/>
      <c r="AE18" s="433"/>
      <c r="AF18" s="433"/>
      <c r="AG18" s="536"/>
      <c r="AH18" s="432">
        <v>61.2</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16506521</v>
      </c>
      <c r="BO18" s="469"/>
      <c r="BP18" s="469"/>
      <c r="BQ18" s="469"/>
      <c r="BR18" s="469"/>
      <c r="BS18" s="469"/>
      <c r="BT18" s="469"/>
      <c r="BU18" s="470"/>
      <c r="BV18" s="468">
        <v>16131089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302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21744257</v>
      </c>
      <c r="BO19" s="469"/>
      <c r="BP19" s="469"/>
      <c r="BQ19" s="469"/>
      <c r="BR19" s="469"/>
      <c r="BS19" s="469"/>
      <c r="BT19" s="469"/>
      <c r="BU19" s="470"/>
      <c r="BV19" s="468">
        <v>19280722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21535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41988914</v>
      </c>
      <c r="BO23" s="469"/>
      <c r="BP23" s="469"/>
      <c r="BQ23" s="469"/>
      <c r="BR23" s="469"/>
      <c r="BS23" s="469"/>
      <c r="BT23" s="469"/>
      <c r="BU23" s="470"/>
      <c r="BV23" s="468">
        <v>38334031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8310</v>
      </c>
      <c r="R24" s="445"/>
      <c r="S24" s="445"/>
      <c r="T24" s="445"/>
      <c r="U24" s="445"/>
      <c r="V24" s="446"/>
      <c r="W24" s="510"/>
      <c r="X24" s="501"/>
      <c r="Y24" s="502"/>
      <c r="Z24" s="441" t="s">
        <v>173</v>
      </c>
      <c r="AA24" s="442"/>
      <c r="AB24" s="442"/>
      <c r="AC24" s="442"/>
      <c r="AD24" s="442"/>
      <c r="AE24" s="442"/>
      <c r="AF24" s="442"/>
      <c r="AG24" s="443"/>
      <c r="AH24" s="444">
        <v>404</v>
      </c>
      <c r="AI24" s="445"/>
      <c r="AJ24" s="445"/>
      <c r="AK24" s="445"/>
      <c r="AL24" s="446"/>
      <c r="AM24" s="444">
        <v>1280680</v>
      </c>
      <c r="AN24" s="445"/>
      <c r="AO24" s="445"/>
      <c r="AP24" s="445"/>
      <c r="AQ24" s="445"/>
      <c r="AR24" s="446"/>
      <c r="AS24" s="444">
        <v>3170</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32545763</v>
      </c>
      <c r="BO24" s="469"/>
      <c r="BP24" s="469"/>
      <c r="BQ24" s="469"/>
      <c r="BR24" s="469"/>
      <c r="BS24" s="469"/>
      <c r="BT24" s="469"/>
      <c r="BU24" s="470"/>
      <c r="BV24" s="468">
        <v>32371655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2</v>
      </c>
      <c r="M25" s="445"/>
      <c r="N25" s="445"/>
      <c r="O25" s="445"/>
      <c r="P25" s="446"/>
      <c r="Q25" s="444">
        <v>6230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177</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14624099</v>
      </c>
      <c r="BO25" s="464"/>
      <c r="BP25" s="464"/>
      <c r="BQ25" s="464"/>
      <c r="BR25" s="464"/>
      <c r="BS25" s="464"/>
      <c r="BT25" s="464"/>
      <c r="BU25" s="465"/>
      <c r="BV25" s="463">
        <v>7323819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5730</v>
      </c>
      <c r="R26" s="445"/>
      <c r="S26" s="445"/>
      <c r="T26" s="445"/>
      <c r="U26" s="445"/>
      <c r="V26" s="446"/>
      <c r="W26" s="510"/>
      <c r="X26" s="501"/>
      <c r="Y26" s="502"/>
      <c r="Z26" s="441" t="s">
        <v>180</v>
      </c>
      <c r="AA26" s="523"/>
      <c r="AB26" s="523"/>
      <c r="AC26" s="523"/>
      <c r="AD26" s="523"/>
      <c r="AE26" s="523"/>
      <c r="AF26" s="523"/>
      <c r="AG26" s="524"/>
      <c r="AH26" s="444">
        <v>16</v>
      </c>
      <c r="AI26" s="445"/>
      <c r="AJ26" s="445"/>
      <c r="AK26" s="445"/>
      <c r="AL26" s="446"/>
      <c r="AM26" s="444">
        <v>50528</v>
      </c>
      <c r="AN26" s="445"/>
      <c r="AO26" s="445"/>
      <c r="AP26" s="445"/>
      <c r="AQ26" s="445"/>
      <c r="AR26" s="446"/>
      <c r="AS26" s="444">
        <v>3158</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4030</v>
      </c>
      <c r="R27" s="445"/>
      <c r="S27" s="445"/>
      <c r="T27" s="445"/>
      <c r="U27" s="445"/>
      <c r="V27" s="446"/>
      <c r="W27" s="510"/>
      <c r="X27" s="501"/>
      <c r="Y27" s="502"/>
      <c r="Z27" s="441" t="s">
        <v>183</v>
      </c>
      <c r="AA27" s="442"/>
      <c r="AB27" s="442"/>
      <c r="AC27" s="442"/>
      <c r="AD27" s="442"/>
      <c r="AE27" s="442"/>
      <c r="AF27" s="442"/>
      <c r="AG27" s="443"/>
      <c r="AH27" s="444">
        <v>2</v>
      </c>
      <c r="AI27" s="445"/>
      <c r="AJ27" s="445"/>
      <c r="AK27" s="445"/>
      <c r="AL27" s="446"/>
      <c r="AM27" s="444" t="s">
        <v>184</v>
      </c>
      <c r="AN27" s="445"/>
      <c r="AO27" s="445"/>
      <c r="AP27" s="445"/>
      <c r="AQ27" s="445"/>
      <c r="AR27" s="446"/>
      <c r="AS27" s="444" t="s">
        <v>185</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t="s">
        <v>177</v>
      </c>
      <c r="BO27" s="472"/>
      <c r="BP27" s="472"/>
      <c r="BQ27" s="472"/>
      <c r="BR27" s="472"/>
      <c r="BS27" s="472"/>
      <c r="BT27" s="472"/>
      <c r="BU27" s="473"/>
      <c r="BV27" s="471" t="s">
        <v>177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3690</v>
      </c>
      <c r="R28" s="445"/>
      <c r="S28" s="445"/>
      <c r="T28" s="445"/>
      <c r="U28" s="445"/>
      <c r="V28" s="446"/>
      <c r="W28" s="510"/>
      <c r="X28" s="501"/>
      <c r="Y28" s="502"/>
      <c r="Z28" s="441" t="s">
        <v>188</v>
      </c>
      <c r="AA28" s="442"/>
      <c r="AB28" s="442"/>
      <c r="AC28" s="442"/>
      <c r="AD28" s="442"/>
      <c r="AE28" s="442"/>
      <c r="AF28" s="442"/>
      <c r="AG28" s="443"/>
      <c r="AH28" s="444" t="s">
        <v>177</v>
      </c>
      <c r="AI28" s="445"/>
      <c r="AJ28" s="445"/>
      <c r="AK28" s="445"/>
      <c r="AL28" s="446"/>
      <c r="AM28" s="444" t="s">
        <v>177</v>
      </c>
      <c r="AN28" s="445"/>
      <c r="AO28" s="445"/>
      <c r="AP28" s="445"/>
      <c r="AQ28" s="445"/>
      <c r="AR28" s="446"/>
      <c r="AS28" s="444" t="s">
        <v>177</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9125282</v>
      </c>
      <c r="BO28" s="464"/>
      <c r="BP28" s="464"/>
      <c r="BQ28" s="464"/>
      <c r="BR28" s="464"/>
      <c r="BS28" s="464"/>
      <c r="BT28" s="464"/>
      <c r="BU28" s="465"/>
      <c r="BV28" s="463">
        <v>9456629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20</v>
      </c>
      <c r="M29" s="445"/>
      <c r="N29" s="445"/>
      <c r="O29" s="445"/>
      <c r="P29" s="446"/>
      <c r="Q29" s="444">
        <v>3480</v>
      </c>
      <c r="R29" s="445"/>
      <c r="S29" s="445"/>
      <c r="T29" s="445"/>
      <c r="U29" s="445"/>
      <c r="V29" s="446"/>
      <c r="W29" s="511"/>
      <c r="X29" s="512"/>
      <c r="Y29" s="513"/>
      <c r="Z29" s="441" t="s">
        <v>191</v>
      </c>
      <c r="AA29" s="442"/>
      <c r="AB29" s="442"/>
      <c r="AC29" s="442"/>
      <c r="AD29" s="442"/>
      <c r="AE29" s="442"/>
      <c r="AF29" s="442"/>
      <c r="AG29" s="443"/>
      <c r="AH29" s="444">
        <v>406</v>
      </c>
      <c r="AI29" s="445"/>
      <c r="AJ29" s="445"/>
      <c r="AK29" s="445"/>
      <c r="AL29" s="446"/>
      <c r="AM29" s="444">
        <v>1288884</v>
      </c>
      <c r="AN29" s="445"/>
      <c r="AO29" s="445"/>
      <c r="AP29" s="445"/>
      <c r="AQ29" s="445"/>
      <c r="AR29" s="446"/>
      <c r="AS29" s="444">
        <v>3175</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771731</v>
      </c>
      <c r="BO29" s="469"/>
      <c r="BP29" s="469"/>
      <c r="BQ29" s="469"/>
      <c r="BR29" s="469"/>
      <c r="BS29" s="469"/>
      <c r="BT29" s="469"/>
      <c r="BU29" s="470"/>
      <c r="BV29" s="468">
        <v>730098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5014320</v>
      </c>
      <c r="BO30" s="472"/>
      <c r="BP30" s="472"/>
      <c r="BQ30" s="472"/>
      <c r="BR30" s="472"/>
      <c r="BS30" s="472"/>
      <c r="BT30" s="472"/>
      <c r="BU30" s="473"/>
      <c r="BV30" s="471">
        <v>4925767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200</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200</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熊本県市町村総合事務組合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三角町振興株式会社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宇城市民病院事業会計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上天草・宇城水道企業団</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不知火温泉有限会社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宇城広域連合（一般会計）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有限会社アグリパーク豊野</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宇城広域連合（ふるさと市町村圏基金特別会計）</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宇城市土地開発公社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熊本県後期高齢者医療広域連合（一般会計）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熊本県後期高齢者医療広域連合（後期高齢者医療特別会計）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B4jGtBpJY828JSnn8WMqjwtF0b0qhAPNDMoWImVKPh6jeZe7XlG3YydcDYb0zLs6cjILRtrvM8BCEtIvYmTyjw==" saltValue="ebt1SU2NQWMTEFij8EK1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581</v>
      </c>
      <c r="D34" s="1250"/>
      <c r="E34" s="1251"/>
      <c r="F34" s="32">
        <v>6.81</v>
      </c>
      <c r="G34" s="33">
        <v>9.7799999999999994</v>
      </c>
      <c r="H34" s="33">
        <v>8.81</v>
      </c>
      <c r="I34" s="33">
        <v>5.49</v>
      </c>
      <c r="J34" s="34">
        <v>4.8600000000000003</v>
      </c>
      <c r="K34" s="22"/>
      <c r="L34" s="22"/>
      <c r="M34" s="22"/>
      <c r="N34" s="22"/>
      <c r="O34" s="22"/>
      <c r="P34" s="22"/>
    </row>
    <row r="35" spans="1:16" ht="39" customHeight="1" x14ac:dyDescent="0.15">
      <c r="A35" s="22"/>
      <c r="B35" s="35"/>
      <c r="C35" s="1244" t="s">
        <v>582</v>
      </c>
      <c r="D35" s="1245"/>
      <c r="E35" s="1246"/>
      <c r="F35" s="36">
        <v>3.17</v>
      </c>
      <c r="G35" s="37">
        <v>3.3</v>
      </c>
      <c r="H35" s="37">
        <v>3.33</v>
      </c>
      <c r="I35" s="37">
        <v>3.15</v>
      </c>
      <c r="J35" s="38">
        <v>2.5099999999999998</v>
      </c>
      <c r="K35" s="22"/>
      <c r="L35" s="22"/>
      <c r="M35" s="22"/>
      <c r="N35" s="22"/>
      <c r="O35" s="22"/>
      <c r="P35" s="22"/>
    </row>
    <row r="36" spans="1:16" ht="39" customHeight="1" x14ac:dyDescent="0.15">
      <c r="A36" s="22"/>
      <c r="B36" s="35"/>
      <c r="C36" s="1244" t="s">
        <v>583</v>
      </c>
      <c r="D36" s="1245"/>
      <c r="E36" s="1246"/>
      <c r="F36" s="36">
        <v>1.77</v>
      </c>
      <c r="G36" s="37">
        <v>1.52</v>
      </c>
      <c r="H36" s="37">
        <v>1.8</v>
      </c>
      <c r="I36" s="37">
        <v>1.47</v>
      </c>
      <c r="J36" s="38">
        <v>2.2000000000000002</v>
      </c>
      <c r="K36" s="22"/>
      <c r="L36" s="22"/>
      <c r="M36" s="22"/>
      <c r="N36" s="22"/>
      <c r="O36" s="22"/>
      <c r="P36" s="22"/>
    </row>
    <row r="37" spans="1:16" ht="39" customHeight="1" x14ac:dyDescent="0.15">
      <c r="A37" s="22"/>
      <c r="B37" s="35"/>
      <c r="C37" s="1244" t="s">
        <v>584</v>
      </c>
      <c r="D37" s="1245"/>
      <c r="E37" s="1246"/>
      <c r="F37" s="36">
        <v>2.2999999999999998</v>
      </c>
      <c r="G37" s="37">
        <v>1.56</v>
      </c>
      <c r="H37" s="37">
        <v>1.82</v>
      </c>
      <c r="I37" s="37">
        <v>2.0099999999999998</v>
      </c>
      <c r="J37" s="38">
        <v>2.1</v>
      </c>
      <c r="K37" s="22"/>
      <c r="L37" s="22"/>
      <c r="M37" s="22"/>
      <c r="N37" s="22"/>
      <c r="O37" s="22"/>
      <c r="P37" s="22"/>
    </row>
    <row r="38" spans="1:16" ht="39" customHeight="1" x14ac:dyDescent="0.15">
      <c r="A38" s="22"/>
      <c r="B38" s="35"/>
      <c r="C38" s="1244" t="s">
        <v>585</v>
      </c>
      <c r="D38" s="1245"/>
      <c r="E38" s="1246"/>
      <c r="F38" s="36">
        <v>2.39</v>
      </c>
      <c r="G38" s="37">
        <v>1.89</v>
      </c>
      <c r="H38" s="37">
        <v>1.7</v>
      </c>
      <c r="I38" s="37">
        <v>1.25</v>
      </c>
      <c r="J38" s="38">
        <v>0.7</v>
      </c>
      <c r="K38" s="22"/>
      <c r="L38" s="22"/>
      <c r="M38" s="22"/>
      <c r="N38" s="22"/>
      <c r="O38" s="22"/>
      <c r="P38" s="22"/>
    </row>
    <row r="39" spans="1:16" ht="39" customHeight="1" x14ac:dyDescent="0.15">
      <c r="A39" s="22"/>
      <c r="B39" s="35"/>
      <c r="C39" s="1244" t="s">
        <v>586</v>
      </c>
      <c r="D39" s="1245"/>
      <c r="E39" s="1246"/>
      <c r="F39" s="36">
        <v>1.84</v>
      </c>
      <c r="G39" s="37">
        <v>3.12</v>
      </c>
      <c r="H39" s="37">
        <v>0.45</v>
      </c>
      <c r="I39" s="37" t="s">
        <v>587</v>
      </c>
      <c r="J39" s="38">
        <v>0.19</v>
      </c>
      <c r="K39" s="22"/>
      <c r="L39" s="22"/>
      <c r="M39" s="22"/>
      <c r="N39" s="22"/>
      <c r="O39" s="22"/>
      <c r="P39" s="22"/>
    </row>
    <row r="40" spans="1:16" ht="39" customHeight="1" x14ac:dyDescent="0.15">
      <c r="A40" s="22"/>
      <c r="B40" s="35"/>
      <c r="C40" s="1244" t="s">
        <v>588</v>
      </c>
      <c r="D40" s="1245"/>
      <c r="E40" s="1246"/>
      <c r="F40" s="36">
        <v>0.01</v>
      </c>
      <c r="G40" s="37">
        <v>0.02</v>
      </c>
      <c r="H40" s="37">
        <v>0.02</v>
      </c>
      <c r="I40" s="37">
        <v>0.03</v>
      </c>
      <c r="J40" s="38">
        <v>0.03</v>
      </c>
      <c r="K40" s="22"/>
      <c r="L40" s="22"/>
      <c r="M40" s="22"/>
      <c r="N40" s="22"/>
      <c r="O40" s="22"/>
      <c r="P40" s="22"/>
    </row>
    <row r="41" spans="1:16" ht="39" customHeight="1" x14ac:dyDescent="0.15">
      <c r="A41" s="22"/>
      <c r="B41" s="35"/>
      <c r="C41" s="1244" t="s">
        <v>589</v>
      </c>
      <c r="D41" s="1245"/>
      <c r="E41" s="1246"/>
      <c r="F41" s="36">
        <v>0.05</v>
      </c>
      <c r="G41" s="37">
        <v>0.06</v>
      </c>
      <c r="H41" s="37">
        <v>0.02</v>
      </c>
      <c r="I41" s="37">
        <v>0.03</v>
      </c>
      <c r="J41" s="38">
        <v>0</v>
      </c>
      <c r="K41" s="22"/>
      <c r="L41" s="22"/>
      <c r="M41" s="22"/>
      <c r="N41" s="22"/>
      <c r="O41" s="22"/>
      <c r="P41" s="22"/>
    </row>
    <row r="42" spans="1:16" ht="39" customHeight="1" x14ac:dyDescent="0.15">
      <c r="A42" s="22"/>
      <c r="B42" s="39"/>
      <c r="C42" s="1244" t="s">
        <v>590</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591</v>
      </c>
      <c r="D43" s="1248"/>
      <c r="E43" s="1249"/>
      <c r="F43" s="41">
        <v>0.09</v>
      </c>
      <c r="G43" s="42">
        <v>0.04</v>
      </c>
      <c r="H43" s="42">
        <v>0.46</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FxpvmJli4iTiDS/mc5iXEOXSLPUojRafgSVNdKEGEr51ew8j6QnG5ydNNPB+yLvU6y0ECE/beQ+A8Nk0Zp9PQ==" saltValue="3jq7jdTdl614I8Re2Kd6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4165</v>
      </c>
      <c r="L45" s="60">
        <v>4046</v>
      </c>
      <c r="M45" s="60">
        <v>3918</v>
      </c>
      <c r="N45" s="60">
        <v>3565</v>
      </c>
      <c r="O45" s="61">
        <v>3977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15</v>
      </c>
      <c r="F48" s="1254"/>
      <c r="G48" s="1254"/>
      <c r="H48" s="1254"/>
      <c r="I48" s="1254"/>
      <c r="J48" s="1255"/>
      <c r="K48" s="63">
        <v>794</v>
      </c>
      <c r="L48" s="64">
        <v>775</v>
      </c>
      <c r="M48" s="64">
        <v>696</v>
      </c>
      <c r="N48" s="64">
        <v>553</v>
      </c>
      <c r="O48" s="65">
        <v>949</v>
      </c>
      <c r="P48" s="48"/>
      <c r="Q48" s="48"/>
      <c r="R48" s="48"/>
      <c r="S48" s="48"/>
      <c r="T48" s="48"/>
      <c r="U48" s="48"/>
    </row>
    <row r="49" spans="1:21" ht="30.75" customHeight="1" x14ac:dyDescent="0.15">
      <c r="A49" s="48"/>
      <c r="B49" s="1272"/>
      <c r="C49" s="1273"/>
      <c r="D49" s="62"/>
      <c r="E49" s="1254" t="s">
        <v>16</v>
      </c>
      <c r="F49" s="1254"/>
      <c r="G49" s="1254"/>
      <c r="H49" s="1254"/>
      <c r="I49" s="1254"/>
      <c r="J49" s="1255"/>
      <c r="K49" s="63">
        <v>85</v>
      </c>
      <c r="L49" s="64">
        <v>70</v>
      </c>
      <c r="M49" s="64">
        <v>74</v>
      </c>
      <c r="N49" s="64">
        <v>72</v>
      </c>
      <c r="O49" s="65">
        <v>67</v>
      </c>
      <c r="P49" s="48"/>
      <c r="Q49" s="48"/>
      <c r="R49" s="48"/>
      <c r="S49" s="48"/>
      <c r="T49" s="48"/>
      <c r="U49" s="48"/>
    </row>
    <row r="50" spans="1:21" ht="30.75" customHeight="1" x14ac:dyDescent="0.15">
      <c r="A50" s="48"/>
      <c r="B50" s="1272"/>
      <c r="C50" s="1273"/>
      <c r="D50" s="62"/>
      <c r="E50" s="1254" t="s">
        <v>17</v>
      </c>
      <c r="F50" s="1254"/>
      <c r="G50" s="1254"/>
      <c r="H50" s="1254"/>
      <c r="I50" s="1254"/>
      <c r="J50" s="1255"/>
      <c r="K50" s="63">
        <v>6</v>
      </c>
      <c r="L50" s="64">
        <v>6</v>
      </c>
      <c r="M50" s="64">
        <v>7</v>
      </c>
      <c r="N50" s="64">
        <v>7</v>
      </c>
      <c r="O50" s="65">
        <v>10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t="s">
        <v>530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3500</v>
      </c>
      <c r="L52" s="64">
        <v>3429</v>
      </c>
      <c r="M52" s="64">
        <v>3398</v>
      </c>
      <c r="N52" s="64">
        <v>3238</v>
      </c>
      <c r="O52" s="65">
        <v>3613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1550</v>
      </c>
      <c r="L53" s="69">
        <v>1468</v>
      </c>
      <c r="M53" s="69">
        <v>1297</v>
      </c>
      <c r="N53" s="69">
        <v>959</v>
      </c>
      <c r="O53" s="70">
        <v>1390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610</v>
      </c>
      <c r="L57" s="84" t="s">
        <v>610</v>
      </c>
      <c r="M57" s="84" t="s">
        <v>610</v>
      </c>
      <c r="N57" s="84" t="s">
        <v>610</v>
      </c>
      <c r="O57" s="85" t="s">
        <v>610</v>
      </c>
    </row>
    <row r="58" spans="1:21" ht="31.5" customHeight="1" thickBot="1" x14ac:dyDescent="0.2">
      <c r="B58" s="1262"/>
      <c r="C58" s="1263"/>
      <c r="D58" s="1267" t="s">
        <v>27</v>
      </c>
      <c r="E58" s="1268"/>
      <c r="F58" s="1268"/>
      <c r="G58" s="1268"/>
      <c r="H58" s="1268"/>
      <c r="I58" s="1268"/>
      <c r="J58" s="1269"/>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T00MXbn7qhM8Ww9d+4Txv9HT0j6ilCTkkNLunRfFdzly82baBwLkWBqDVqyR0SNSjULeqAZJiNt5UjRzmloPQ==" saltValue="Si/KNmwEKzbaNdcmFTRl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30</v>
      </c>
      <c r="C41" s="1291"/>
      <c r="D41" s="102"/>
      <c r="E41" s="1292" t="s">
        <v>31</v>
      </c>
      <c r="F41" s="1292"/>
      <c r="G41" s="1292"/>
      <c r="H41" s="1293"/>
      <c r="I41" s="103">
        <v>31993</v>
      </c>
      <c r="J41" s="104">
        <v>33895</v>
      </c>
      <c r="K41" s="104">
        <v>35488</v>
      </c>
      <c r="L41" s="104">
        <v>38334</v>
      </c>
      <c r="M41" s="105">
        <v>41989</v>
      </c>
    </row>
    <row r="42" spans="2:13" ht="27.75" customHeight="1" x14ac:dyDescent="0.15">
      <c r="B42" s="1280"/>
      <c r="C42" s="1281"/>
      <c r="D42" s="106"/>
      <c r="E42" s="1284" t="s">
        <v>32</v>
      </c>
      <c r="F42" s="1284"/>
      <c r="G42" s="1284"/>
      <c r="H42" s="1285"/>
      <c r="I42" s="107">
        <v>69</v>
      </c>
      <c r="J42" s="108">
        <v>57</v>
      </c>
      <c r="K42" s="108">
        <v>51</v>
      </c>
      <c r="L42" s="108">
        <v>52</v>
      </c>
      <c r="M42" s="109">
        <v>65</v>
      </c>
    </row>
    <row r="43" spans="2:13" ht="27.75" customHeight="1" x14ac:dyDescent="0.15">
      <c r="B43" s="1280"/>
      <c r="C43" s="1281"/>
      <c r="D43" s="106"/>
      <c r="E43" s="1284" t="s">
        <v>33</v>
      </c>
      <c r="F43" s="1284"/>
      <c r="G43" s="1284"/>
      <c r="H43" s="1285"/>
      <c r="I43" s="107">
        <v>9137</v>
      </c>
      <c r="J43" s="108">
        <v>8581</v>
      </c>
      <c r="K43" s="108">
        <v>7903</v>
      </c>
      <c r="L43" s="108">
        <v>6841</v>
      </c>
      <c r="M43" s="109">
        <v>7097</v>
      </c>
    </row>
    <row r="44" spans="2:13" ht="27.75" customHeight="1" x14ac:dyDescent="0.15">
      <c r="B44" s="1280"/>
      <c r="C44" s="1281"/>
      <c r="D44" s="106"/>
      <c r="E44" s="1284" t="s">
        <v>34</v>
      </c>
      <c r="F44" s="1284"/>
      <c r="G44" s="1284"/>
      <c r="H44" s="1285"/>
      <c r="I44" s="107">
        <v>660</v>
      </c>
      <c r="J44" s="108">
        <v>668</v>
      </c>
      <c r="K44" s="108">
        <v>645</v>
      </c>
      <c r="L44" s="108">
        <v>883</v>
      </c>
      <c r="M44" s="109">
        <v>732</v>
      </c>
    </row>
    <row r="45" spans="2:13" ht="27.75" customHeight="1" x14ac:dyDescent="0.15">
      <c r="B45" s="1280"/>
      <c r="C45" s="1281"/>
      <c r="D45" s="106"/>
      <c r="E45" s="1284" t="s">
        <v>35</v>
      </c>
      <c r="F45" s="1284"/>
      <c r="G45" s="1284"/>
      <c r="H45" s="1285"/>
      <c r="I45" s="107">
        <v>3844</v>
      </c>
      <c r="J45" s="108">
        <v>3647</v>
      </c>
      <c r="K45" s="108">
        <v>3395</v>
      </c>
      <c r="L45" s="108">
        <v>3298</v>
      </c>
      <c r="M45" s="109">
        <v>3196</v>
      </c>
    </row>
    <row r="46" spans="2:13" ht="27.75" customHeight="1" x14ac:dyDescent="0.15">
      <c r="B46" s="1280"/>
      <c r="C46" s="1281"/>
      <c r="D46" s="110"/>
      <c r="E46" s="1284" t="s">
        <v>36</v>
      </c>
      <c r="F46" s="1284"/>
      <c r="G46" s="1284"/>
      <c r="H46" s="1285"/>
      <c r="I46" s="107" t="s">
        <v>530</v>
      </c>
      <c r="J46" s="108" t="s">
        <v>530</v>
      </c>
      <c r="K46" s="108" t="s">
        <v>530</v>
      </c>
      <c r="L46" s="108" t="s">
        <v>530</v>
      </c>
      <c r="M46" s="109" t="s">
        <v>530</v>
      </c>
    </row>
    <row r="47" spans="2:13" ht="27.75" customHeight="1" x14ac:dyDescent="0.15">
      <c r="B47" s="1280"/>
      <c r="C47" s="1281"/>
      <c r="D47" s="111"/>
      <c r="E47" s="1294" t="s">
        <v>37</v>
      </c>
      <c r="F47" s="1295"/>
      <c r="G47" s="1295"/>
      <c r="H47" s="1296"/>
      <c r="I47" s="107" t="s">
        <v>530</v>
      </c>
      <c r="J47" s="108" t="s">
        <v>530</v>
      </c>
      <c r="K47" s="108" t="s">
        <v>530</v>
      </c>
      <c r="L47" s="108" t="s">
        <v>530</v>
      </c>
      <c r="M47" s="109" t="s">
        <v>530</v>
      </c>
    </row>
    <row r="48" spans="2:13" ht="27.75" customHeight="1" x14ac:dyDescent="0.15">
      <c r="B48" s="1280"/>
      <c r="C48" s="1281"/>
      <c r="D48" s="106"/>
      <c r="E48" s="1284" t="s">
        <v>38</v>
      </c>
      <c r="F48" s="1284"/>
      <c r="G48" s="1284"/>
      <c r="H48" s="1285"/>
      <c r="I48" s="107" t="s">
        <v>530</v>
      </c>
      <c r="J48" s="108" t="s">
        <v>530</v>
      </c>
      <c r="K48" s="108" t="s">
        <v>530</v>
      </c>
      <c r="L48" s="108" t="s">
        <v>530</v>
      </c>
      <c r="M48" s="109" t="s">
        <v>530</v>
      </c>
    </row>
    <row r="49" spans="2:13" ht="27.75" customHeight="1" x14ac:dyDescent="0.15">
      <c r="B49" s="1282"/>
      <c r="C49" s="1283"/>
      <c r="D49" s="106"/>
      <c r="E49" s="1284" t="s">
        <v>39</v>
      </c>
      <c r="F49" s="1284"/>
      <c r="G49" s="1284"/>
      <c r="H49" s="1285"/>
      <c r="I49" s="107" t="s">
        <v>530</v>
      </c>
      <c r="J49" s="108" t="s">
        <v>530</v>
      </c>
      <c r="K49" s="108" t="s">
        <v>530</v>
      </c>
      <c r="L49" s="108" t="s">
        <v>530</v>
      </c>
      <c r="M49" s="109" t="s">
        <v>530</v>
      </c>
    </row>
    <row r="50" spans="2:13" ht="27.75" customHeight="1" x14ac:dyDescent="0.15">
      <c r="B50" s="1278" t="s">
        <v>40</v>
      </c>
      <c r="C50" s="1279"/>
      <c r="D50" s="112"/>
      <c r="E50" s="1284" t="s">
        <v>41</v>
      </c>
      <c r="F50" s="1284"/>
      <c r="G50" s="1284"/>
      <c r="H50" s="1285"/>
      <c r="I50" s="107">
        <v>9046</v>
      </c>
      <c r="J50" s="108">
        <v>10318</v>
      </c>
      <c r="K50" s="108">
        <v>11881</v>
      </c>
      <c r="L50" s="108">
        <v>12944</v>
      </c>
      <c r="M50" s="109">
        <v>12981</v>
      </c>
    </row>
    <row r="51" spans="2:13" ht="27.75" customHeight="1" x14ac:dyDescent="0.15">
      <c r="B51" s="1280"/>
      <c r="C51" s="1281"/>
      <c r="D51" s="106"/>
      <c r="E51" s="1284" t="s">
        <v>42</v>
      </c>
      <c r="F51" s="1284"/>
      <c r="G51" s="1284"/>
      <c r="H51" s="1285"/>
      <c r="I51" s="107">
        <v>4</v>
      </c>
      <c r="J51" s="108">
        <v>2</v>
      </c>
      <c r="K51" s="108">
        <v>140</v>
      </c>
      <c r="L51" s="108">
        <v>694</v>
      </c>
      <c r="M51" s="109">
        <v>1098</v>
      </c>
    </row>
    <row r="52" spans="2:13" ht="27.75" customHeight="1" x14ac:dyDescent="0.15">
      <c r="B52" s="1282"/>
      <c r="C52" s="1283"/>
      <c r="D52" s="106"/>
      <c r="E52" s="1284" t="s">
        <v>43</v>
      </c>
      <c r="F52" s="1284"/>
      <c r="G52" s="1284"/>
      <c r="H52" s="1285"/>
      <c r="I52" s="107">
        <v>30849</v>
      </c>
      <c r="J52" s="108">
        <v>32844</v>
      </c>
      <c r="K52" s="108">
        <v>34710</v>
      </c>
      <c r="L52" s="108">
        <v>35489</v>
      </c>
      <c r="M52" s="109">
        <v>36870</v>
      </c>
    </row>
    <row r="53" spans="2:13" ht="27.75" customHeight="1" thickBot="1" x14ac:dyDescent="0.2">
      <c r="B53" s="1286" t="s">
        <v>44</v>
      </c>
      <c r="C53" s="1287"/>
      <c r="D53" s="113"/>
      <c r="E53" s="1288" t="s">
        <v>45</v>
      </c>
      <c r="F53" s="1288"/>
      <c r="G53" s="1288"/>
      <c r="H53" s="1289"/>
      <c r="I53" s="114">
        <v>5806</v>
      </c>
      <c r="J53" s="115">
        <v>3684</v>
      </c>
      <c r="K53" s="115">
        <v>752</v>
      </c>
      <c r="L53" s="115">
        <v>281</v>
      </c>
      <c r="M53" s="116">
        <v>2131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bm3lk9KKE86dHiPxBSIIcqwMsE+p88V9EQugvRbH27Pt7YtojJuJ6bW9AmyHtlmH+ZeqJJoSYejJ1olsjWoQ==" saltValue="yu1nsmsTgFe5AKCyc3Nn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8634</v>
      </c>
      <c r="G55" s="128">
        <v>9457</v>
      </c>
      <c r="H55" s="129">
        <v>9125</v>
      </c>
    </row>
    <row r="56" spans="2:8" ht="52.5" customHeight="1" x14ac:dyDescent="0.15">
      <c r="B56" s="130"/>
      <c r="C56" s="1307" t="s">
        <v>49</v>
      </c>
      <c r="D56" s="1307"/>
      <c r="E56" s="1308"/>
      <c r="F56" s="131">
        <v>832</v>
      </c>
      <c r="G56" s="131">
        <v>730</v>
      </c>
      <c r="H56" s="132">
        <v>772</v>
      </c>
    </row>
    <row r="57" spans="2:8" ht="53.25" customHeight="1" x14ac:dyDescent="0.15">
      <c r="B57" s="130"/>
      <c r="C57" s="1309" t="s">
        <v>50</v>
      </c>
      <c r="D57" s="1309"/>
      <c r="E57" s="1310"/>
      <c r="F57" s="133">
        <v>4824</v>
      </c>
      <c r="G57" s="133">
        <v>4926</v>
      </c>
      <c r="H57" s="134">
        <v>5014</v>
      </c>
    </row>
    <row r="58" spans="2:8" ht="45.75" customHeight="1" x14ac:dyDescent="0.15">
      <c r="B58" s="135"/>
      <c r="C58" s="1297" t="s">
        <v>611</v>
      </c>
      <c r="D58" s="1298"/>
      <c r="E58" s="1299"/>
      <c r="F58" s="136">
        <v>3896</v>
      </c>
      <c r="G58" s="136">
        <v>3978</v>
      </c>
      <c r="H58" s="137">
        <v>4119</v>
      </c>
    </row>
    <row r="59" spans="2:8" ht="45.75" customHeight="1" x14ac:dyDescent="0.15">
      <c r="B59" s="135"/>
      <c r="C59" s="1297" t="s">
        <v>612</v>
      </c>
      <c r="D59" s="1298"/>
      <c r="E59" s="1299"/>
      <c r="F59" s="136">
        <v>483</v>
      </c>
      <c r="G59" s="136">
        <v>444</v>
      </c>
      <c r="H59" s="137">
        <v>346</v>
      </c>
    </row>
    <row r="60" spans="2:8" ht="45.75" customHeight="1" x14ac:dyDescent="0.15">
      <c r="B60" s="135"/>
      <c r="C60" s="1297" t="s">
        <v>613</v>
      </c>
      <c r="D60" s="1298"/>
      <c r="E60" s="1299"/>
      <c r="F60" s="136">
        <v>293</v>
      </c>
      <c r="G60" s="136">
        <v>325</v>
      </c>
      <c r="H60" s="137">
        <v>326</v>
      </c>
    </row>
    <row r="61" spans="2:8" ht="45.75" customHeight="1" x14ac:dyDescent="0.15">
      <c r="B61" s="135"/>
      <c r="C61" s="1297" t="s">
        <v>614</v>
      </c>
      <c r="D61" s="1298"/>
      <c r="E61" s="1299"/>
      <c r="F61" s="136">
        <v>65</v>
      </c>
      <c r="G61" s="136">
        <v>79</v>
      </c>
      <c r="H61" s="137">
        <v>101</v>
      </c>
    </row>
    <row r="62" spans="2:8" ht="45.75" customHeight="1" thickBot="1" x14ac:dyDescent="0.2">
      <c r="B62" s="138"/>
      <c r="C62" s="1300" t="s">
        <v>615</v>
      </c>
      <c r="D62" s="1301"/>
      <c r="E62" s="1302"/>
      <c r="F62" s="139">
        <v>40</v>
      </c>
      <c r="G62" s="139">
        <v>43</v>
      </c>
      <c r="H62" s="140">
        <v>53</v>
      </c>
    </row>
    <row r="63" spans="2:8" ht="52.5" customHeight="1" thickBot="1" x14ac:dyDescent="0.2">
      <c r="B63" s="141"/>
      <c r="C63" s="1303" t="s">
        <v>51</v>
      </c>
      <c r="D63" s="1303"/>
      <c r="E63" s="1304"/>
      <c r="F63" s="142">
        <v>14290</v>
      </c>
      <c r="G63" s="142">
        <v>15112</v>
      </c>
      <c r="H63" s="143">
        <v>14911</v>
      </c>
    </row>
    <row r="64" spans="2:8" ht="15" customHeight="1" x14ac:dyDescent="0.15"/>
  </sheetData>
  <sheetProtection algorithmName="SHA-512" hashValue="qAqsxa0WK51VNxsdd2fvtwvwxf9dB/3/5/VkcIIJNvnnZ63NehqbWBvGc/wPJI23DyogFnSwvoDzMa9S4B3vDQ==" saltValue="9fl+vAzO10p4gHWyA745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627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572</v>
      </c>
      <c r="BQ50" s="1325"/>
      <c r="BR50" s="1325"/>
      <c r="BS50" s="1325"/>
      <c r="BT50" s="1325"/>
      <c r="BU50" s="1325"/>
      <c r="BV50" s="1325"/>
      <c r="BW50" s="1325"/>
      <c r="BX50" s="1325" t="s">
        <v>573</v>
      </c>
      <c r="BY50" s="1325"/>
      <c r="BZ50" s="1325"/>
      <c r="CA50" s="1325"/>
      <c r="CB50" s="1325"/>
      <c r="CC50" s="1325"/>
      <c r="CD50" s="1325"/>
      <c r="CE50" s="1325"/>
      <c r="CF50" s="1325" t="s">
        <v>574</v>
      </c>
      <c r="CG50" s="1325"/>
      <c r="CH50" s="1325"/>
      <c r="CI50" s="1325"/>
      <c r="CJ50" s="1325"/>
      <c r="CK50" s="1325"/>
      <c r="CL50" s="1325"/>
      <c r="CM50" s="1325"/>
      <c r="CN50" s="1325" t="s">
        <v>575</v>
      </c>
      <c r="CO50" s="1325"/>
      <c r="CP50" s="1325"/>
      <c r="CQ50" s="1325"/>
      <c r="CR50" s="1325"/>
      <c r="CS50" s="1325"/>
      <c r="CT50" s="1325"/>
      <c r="CU50" s="1325"/>
      <c r="CV50" s="1325" t="s">
        <v>576</v>
      </c>
      <c r="CW50" s="1325"/>
      <c r="CX50" s="1325"/>
      <c r="CY50" s="1325"/>
      <c r="CZ50" s="1325"/>
      <c r="DA50" s="1325"/>
      <c r="DB50" s="1325"/>
      <c r="DC50" s="1325"/>
    </row>
    <row r="51" spans="1:109" ht="13.5" customHeight="1" x14ac:dyDescent="0.15">
      <c r="B51" s="389"/>
      <c r="G51" s="1326"/>
      <c r="H51" s="1326"/>
      <c r="I51" s="1329"/>
      <c r="J51" s="1329"/>
      <c r="K51" s="1328"/>
      <c r="L51" s="1328"/>
      <c r="M51" s="1328"/>
      <c r="N51" s="1328"/>
      <c r="AM51" s="396"/>
      <c r="AN51" s="1327" t="s">
        <v>620</v>
      </c>
      <c r="AO51" s="1327"/>
      <c r="AP51" s="1327"/>
      <c r="AQ51" s="1327"/>
      <c r="AR51" s="1327"/>
      <c r="AS51" s="1327"/>
      <c r="AT51" s="1327"/>
      <c r="AU51" s="1327"/>
      <c r="AV51" s="1327"/>
      <c r="AW51" s="1327"/>
      <c r="AX51" s="1327"/>
      <c r="AY51" s="1327"/>
      <c r="AZ51" s="1327"/>
      <c r="BA51" s="1327"/>
      <c r="BB51" s="1327" t="s">
        <v>618</v>
      </c>
      <c r="BC51" s="1327"/>
      <c r="BD51" s="1327"/>
      <c r="BE51" s="1327"/>
      <c r="BF51" s="1327"/>
      <c r="BG51" s="1327"/>
      <c r="BH51" s="1327"/>
      <c r="BI51" s="1327"/>
      <c r="BJ51" s="1327"/>
      <c r="BK51" s="1327"/>
      <c r="BL51" s="1327"/>
      <c r="BM51" s="1327"/>
      <c r="BN51" s="1327"/>
      <c r="BO51" s="1327"/>
      <c r="BP51" s="1311">
        <v>40.700000000000003</v>
      </c>
      <c r="BQ51" s="1311"/>
      <c r="BR51" s="1311"/>
      <c r="BS51" s="1311"/>
      <c r="BT51" s="1311"/>
      <c r="BU51" s="1311"/>
      <c r="BV51" s="1311"/>
      <c r="BW51" s="1311"/>
      <c r="BX51" s="1311">
        <v>26.1</v>
      </c>
      <c r="BY51" s="1311"/>
      <c r="BZ51" s="1311"/>
      <c r="CA51" s="1311"/>
      <c r="CB51" s="1311"/>
      <c r="CC51" s="1311"/>
      <c r="CD51" s="1311"/>
      <c r="CE51" s="1311"/>
      <c r="CF51" s="1311">
        <v>5.4</v>
      </c>
      <c r="CG51" s="1311"/>
      <c r="CH51" s="1311"/>
      <c r="CI51" s="1311"/>
      <c r="CJ51" s="1311"/>
      <c r="CK51" s="1311"/>
      <c r="CL51" s="1311"/>
      <c r="CM51" s="1311"/>
      <c r="CN51" s="1311">
        <v>2</v>
      </c>
      <c r="CO51" s="1311"/>
      <c r="CP51" s="1311"/>
      <c r="CQ51" s="1311"/>
      <c r="CR51" s="1311"/>
      <c r="CS51" s="1311"/>
      <c r="CT51" s="1311"/>
      <c r="CU51" s="1311"/>
      <c r="CV51" s="1311">
        <v>15.1</v>
      </c>
      <c r="CW51" s="1311"/>
      <c r="CX51" s="1311"/>
      <c r="CY51" s="1311"/>
      <c r="CZ51" s="1311"/>
      <c r="DA51" s="1311"/>
      <c r="DB51" s="1311"/>
      <c r="DC51" s="1311"/>
    </row>
    <row r="52" spans="1:109" ht="13.5" x14ac:dyDescent="0.15">
      <c r="B52" s="389"/>
      <c r="G52" s="1326"/>
      <c r="H52" s="1326"/>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6"/>
      <c r="H53" s="1326"/>
      <c r="I53" s="1321"/>
      <c r="J53" s="1321"/>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624</v>
      </c>
      <c r="BC53" s="1327"/>
      <c r="BD53" s="1327"/>
      <c r="BE53" s="1327"/>
      <c r="BF53" s="1327"/>
      <c r="BG53" s="1327"/>
      <c r="BH53" s="1327"/>
      <c r="BI53" s="1327"/>
      <c r="BJ53" s="1327"/>
      <c r="BK53" s="1327"/>
      <c r="BL53" s="1327"/>
      <c r="BM53" s="1327"/>
      <c r="BN53" s="1327"/>
      <c r="BO53" s="1327"/>
      <c r="BP53" s="1311">
        <v>54.9</v>
      </c>
      <c r="BQ53" s="1311"/>
      <c r="BR53" s="1311"/>
      <c r="BS53" s="1311"/>
      <c r="BT53" s="1311"/>
      <c r="BU53" s="1311"/>
      <c r="BV53" s="1311"/>
      <c r="BW53" s="1311"/>
      <c r="BX53" s="1311">
        <v>56.5</v>
      </c>
      <c r="BY53" s="1311"/>
      <c r="BZ53" s="1311"/>
      <c r="CA53" s="1311"/>
      <c r="CB53" s="1311"/>
      <c r="CC53" s="1311"/>
      <c r="CD53" s="1311"/>
      <c r="CE53" s="1311"/>
      <c r="CF53" s="1311">
        <v>57.2</v>
      </c>
      <c r="CG53" s="1311"/>
      <c r="CH53" s="1311"/>
      <c r="CI53" s="1311"/>
      <c r="CJ53" s="1311"/>
      <c r="CK53" s="1311"/>
      <c r="CL53" s="1311"/>
      <c r="CM53" s="1311"/>
      <c r="CN53" s="1311">
        <v>57.6</v>
      </c>
      <c r="CO53" s="1311"/>
      <c r="CP53" s="1311"/>
      <c r="CQ53" s="1311"/>
      <c r="CR53" s="1311"/>
      <c r="CS53" s="1311"/>
      <c r="CT53" s="1311"/>
      <c r="CU53" s="1311"/>
      <c r="CV53" s="1311">
        <v>55.2</v>
      </c>
      <c r="CW53" s="1311"/>
      <c r="CX53" s="1311"/>
      <c r="CY53" s="1311"/>
      <c r="CZ53" s="1311"/>
      <c r="DA53" s="1311"/>
      <c r="DB53" s="1311"/>
      <c r="DC53" s="1311"/>
    </row>
    <row r="54" spans="1:109" ht="13.5" x14ac:dyDescent="0.15">
      <c r="A54" s="404"/>
      <c r="B54" s="389"/>
      <c r="G54" s="1326"/>
      <c r="H54" s="1326"/>
      <c r="I54" s="1321"/>
      <c r="J54" s="1321"/>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8"/>
      <c r="L55" s="1328"/>
      <c r="M55" s="1328"/>
      <c r="N55" s="1328"/>
      <c r="AN55" s="1325" t="s">
        <v>619</v>
      </c>
      <c r="AO55" s="1325"/>
      <c r="AP55" s="1325"/>
      <c r="AQ55" s="1325"/>
      <c r="AR55" s="1325"/>
      <c r="AS55" s="1325"/>
      <c r="AT55" s="1325"/>
      <c r="AU55" s="1325"/>
      <c r="AV55" s="1325"/>
      <c r="AW55" s="1325"/>
      <c r="AX55" s="1325"/>
      <c r="AY55" s="1325"/>
      <c r="AZ55" s="1325"/>
      <c r="BA55" s="1325"/>
      <c r="BB55" s="1327" t="s">
        <v>618</v>
      </c>
      <c r="BC55" s="1327"/>
      <c r="BD55" s="1327"/>
      <c r="BE55" s="1327"/>
      <c r="BF55" s="1327"/>
      <c r="BG55" s="1327"/>
      <c r="BH55" s="1327"/>
      <c r="BI55" s="1327"/>
      <c r="BJ55" s="1327"/>
      <c r="BK55" s="1327"/>
      <c r="BL55" s="1327"/>
      <c r="BM55" s="1327"/>
      <c r="BN55" s="1327"/>
      <c r="BO55" s="1327"/>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ht="13.5" x14ac:dyDescent="0.15">
      <c r="A56" s="404"/>
      <c r="B56" s="389"/>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0"/>
      <c r="J57" s="1330"/>
      <c r="K57" s="1328"/>
      <c r="L57" s="1328"/>
      <c r="M57" s="1328"/>
      <c r="N57" s="1328"/>
      <c r="AM57" s="388"/>
      <c r="AN57" s="1325"/>
      <c r="AO57" s="1325"/>
      <c r="AP57" s="1325"/>
      <c r="AQ57" s="1325"/>
      <c r="AR57" s="1325"/>
      <c r="AS57" s="1325"/>
      <c r="AT57" s="1325"/>
      <c r="AU57" s="1325"/>
      <c r="AV57" s="1325"/>
      <c r="AW57" s="1325"/>
      <c r="AX57" s="1325"/>
      <c r="AY57" s="1325"/>
      <c r="AZ57" s="1325"/>
      <c r="BA57" s="1325"/>
      <c r="BB57" s="1327" t="s">
        <v>624</v>
      </c>
      <c r="BC57" s="1327"/>
      <c r="BD57" s="1327"/>
      <c r="BE57" s="1327"/>
      <c r="BF57" s="1327"/>
      <c r="BG57" s="1327"/>
      <c r="BH57" s="1327"/>
      <c r="BI57" s="1327"/>
      <c r="BJ57" s="1327"/>
      <c r="BK57" s="1327"/>
      <c r="BL57" s="1327"/>
      <c r="BM57" s="1327"/>
      <c r="BN57" s="1327"/>
      <c r="BO57" s="1327"/>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5"/>
      <c r="DE57" s="410"/>
    </row>
    <row r="58" spans="1:109" s="404" customFormat="1" ht="13.5" x14ac:dyDescent="0.15">
      <c r="A58" s="388"/>
      <c r="B58" s="410"/>
      <c r="G58" s="1321"/>
      <c r="H58" s="1321"/>
      <c r="I58" s="1330"/>
      <c r="J58" s="1330"/>
      <c r="K58" s="1328"/>
      <c r="L58" s="1328"/>
      <c r="M58" s="1328"/>
      <c r="N58" s="1328"/>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623</v>
      </c>
    </row>
    <row r="64" spans="1:109" ht="13.5" x14ac:dyDescent="0.15">
      <c r="B64" s="389"/>
      <c r="G64" s="405"/>
      <c r="I64" s="407"/>
      <c r="J64" s="407"/>
      <c r="K64" s="407"/>
      <c r="L64" s="407"/>
      <c r="M64" s="407"/>
      <c r="N64" s="406"/>
      <c r="AM64" s="405"/>
      <c r="AN64" s="405" t="s">
        <v>622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2" t="s">
        <v>628</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ht="13.5" x14ac:dyDescent="0.15">
      <c r="B66" s="389"/>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ht="13.5" x14ac:dyDescent="0.15">
      <c r="B67" s="389"/>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ht="13.5" x14ac:dyDescent="0.15">
      <c r="B68" s="389"/>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ht="13.5" x14ac:dyDescent="0.15">
      <c r="B69" s="389"/>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572</v>
      </c>
      <c r="BQ72" s="1325"/>
      <c r="BR72" s="1325"/>
      <c r="BS72" s="1325"/>
      <c r="BT72" s="1325"/>
      <c r="BU72" s="1325"/>
      <c r="BV72" s="1325"/>
      <c r="BW72" s="1325"/>
      <c r="BX72" s="1325" t="s">
        <v>573</v>
      </c>
      <c r="BY72" s="1325"/>
      <c r="BZ72" s="1325"/>
      <c r="CA72" s="1325"/>
      <c r="CB72" s="1325"/>
      <c r="CC72" s="1325"/>
      <c r="CD72" s="1325"/>
      <c r="CE72" s="1325"/>
      <c r="CF72" s="1325" t="s">
        <v>574</v>
      </c>
      <c r="CG72" s="1325"/>
      <c r="CH72" s="1325"/>
      <c r="CI72" s="1325"/>
      <c r="CJ72" s="1325"/>
      <c r="CK72" s="1325"/>
      <c r="CL72" s="1325"/>
      <c r="CM72" s="1325"/>
      <c r="CN72" s="1325" t="s">
        <v>575</v>
      </c>
      <c r="CO72" s="1325"/>
      <c r="CP72" s="1325"/>
      <c r="CQ72" s="1325"/>
      <c r="CR72" s="1325"/>
      <c r="CS72" s="1325"/>
      <c r="CT72" s="1325"/>
      <c r="CU72" s="1325"/>
      <c r="CV72" s="1325" t="s">
        <v>576</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7" t="s">
        <v>620</v>
      </c>
      <c r="AO73" s="1327"/>
      <c r="AP73" s="1327"/>
      <c r="AQ73" s="1327"/>
      <c r="AR73" s="1327"/>
      <c r="AS73" s="1327"/>
      <c r="AT73" s="1327"/>
      <c r="AU73" s="1327"/>
      <c r="AV73" s="1327"/>
      <c r="AW73" s="1327"/>
      <c r="AX73" s="1327"/>
      <c r="AY73" s="1327"/>
      <c r="AZ73" s="1327"/>
      <c r="BA73" s="1327"/>
      <c r="BB73" s="1327" t="s">
        <v>618</v>
      </c>
      <c r="BC73" s="1327"/>
      <c r="BD73" s="1327"/>
      <c r="BE73" s="1327"/>
      <c r="BF73" s="1327"/>
      <c r="BG73" s="1327"/>
      <c r="BH73" s="1327"/>
      <c r="BI73" s="1327"/>
      <c r="BJ73" s="1327"/>
      <c r="BK73" s="1327"/>
      <c r="BL73" s="1327"/>
      <c r="BM73" s="1327"/>
      <c r="BN73" s="1327"/>
      <c r="BO73" s="1327"/>
      <c r="BP73" s="1311">
        <v>40.700000000000003</v>
      </c>
      <c r="BQ73" s="1311"/>
      <c r="BR73" s="1311"/>
      <c r="BS73" s="1311"/>
      <c r="BT73" s="1311"/>
      <c r="BU73" s="1311"/>
      <c r="BV73" s="1311"/>
      <c r="BW73" s="1311"/>
      <c r="BX73" s="1311">
        <v>26.1</v>
      </c>
      <c r="BY73" s="1311"/>
      <c r="BZ73" s="1311"/>
      <c r="CA73" s="1311"/>
      <c r="CB73" s="1311"/>
      <c r="CC73" s="1311"/>
      <c r="CD73" s="1311"/>
      <c r="CE73" s="1311"/>
      <c r="CF73" s="1311">
        <v>5.4</v>
      </c>
      <c r="CG73" s="1311"/>
      <c r="CH73" s="1311"/>
      <c r="CI73" s="1311"/>
      <c r="CJ73" s="1311"/>
      <c r="CK73" s="1311"/>
      <c r="CL73" s="1311"/>
      <c r="CM73" s="1311"/>
      <c r="CN73" s="1311">
        <v>2</v>
      </c>
      <c r="CO73" s="1311"/>
      <c r="CP73" s="1311"/>
      <c r="CQ73" s="1311"/>
      <c r="CR73" s="1311"/>
      <c r="CS73" s="1311"/>
      <c r="CT73" s="1311"/>
      <c r="CU73" s="1311"/>
      <c r="CV73" s="1311">
        <v>15.1</v>
      </c>
      <c r="CW73" s="1311"/>
      <c r="CX73" s="1311"/>
      <c r="CY73" s="1311"/>
      <c r="CZ73" s="1311"/>
      <c r="DA73" s="1311"/>
      <c r="DB73" s="1311"/>
      <c r="DC73" s="1311"/>
    </row>
    <row r="74" spans="2:107" ht="13.5" x14ac:dyDescent="0.15">
      <c r="B74" s="389"/>
      <c r="G74" s="1326"/>
      <c r="H74" s="1326"/>
      <c r="I74" s="1326"/>
      <c r="J74" s="1326"/>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6"/>
      <c r="H75" s="1326"/>
      <c r="I75" s="1321"/>
      <c r="J75" s="1321"/>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617</v>
      </c>
      <c r="BC75" s="1327"/>
      <c r="BD75" s="1327"/>
      <c r="BE75" s="1327"/>
      <c r="BF75" s="1327"/>
      <c r="BG75" s="1327"/>
      <c r="BH75" s="1327"/>
      <c r="BI75" s="1327"/>
      <c r="BJ75" s="1327"/>
      <c r="BK75" s="1327"/>
      <c r="BL75" s="1327"/>
      <c r="BM75" s="1327"/>
      <c r="BN75" s="1327"/>
      <c r="BO75" s="1327"/>
      <c r="BP75" s="1311">
        <v>11.7</v>
      </c>
      <c r="BQ75" s="1311"/>
      <c r="BR75" s="1311"/>
      <c r="BS75" s="1311"/>
      <c r="BT75" s="1311"/>
      <c r="BU75" s="1311"/>
      <c r="BV75" s="1311"/>
      <c r="BW75" s="1311"/>
      <c r="BX75" s="1311">
        <v>11.1</v>
      </c>
      <c r="BY75" s="1311"/>
      <c r="BZ75" s="1311"/>
      <c r="CA75" s="1311"/>
      <c r="CB75" s="1311"/>
      <c r="CC75" s="1311"/>
      <c r="CD75" s="1311"/>
      <c r="CE75" s="1311"/>
      <c r="CF75" s="1311">
        <v>10.199999999999999</v>
      </c>
      <c r="CG75" s="1311"/>
      <c r="CH75" s="1311"/>
      <c r="CI75" s="1311"/>
      <c r="CJ75" s="1311"/>
      <c r="CK75" s="1311"/>
      <c r="CL75" s="1311"/>
      <c r="CM75" s="1311"/>
      <c r="CN75" s="1311">
        <v>8.9</v>
      </c>
      <c r="CO75" s="1311"/>
      <c r="CP75" s="1311"/>
      <c r="CQ75" s="1311"/>
      <c r="CR75" s="1311"/>
      <c r="CS75" s="1311"/>
      <c r="CT75" s="1311"/>
      <c r="CU75" s="1311"/>
      <c r="CV75" s="1311">
        <v>8.6999999999999993</v>
      </c>
      <c r="CW75" s="1311"/>
      <c r="CX75" s="1311"/>
      <c r="CY75" s="1311"/>
      <c r="CZ75" s="1311"/>
      <c r="DA75" s="1311"/>
      <c r="DB75" s="1311"/>
      <c r="DC75" s="1311"/>
    </row>
    <row r="76" spans="2:107" ht="13.5" x14ac:dyDescent="0.15">
      <c r="B76" s="389"/>
      <c r="G76" s="1326"/>
      <c r="H76" s="1326"/>
      <c r="I76" s="1321"/>
      <c r="J76" s="1321"/>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1"/>
      <c r="L77" s="1331"/>
      <c r="M77" s="1331"/>
      <c r="N77" s="1331"/>
      <c r="AN77" s="1325" t="s">
        <v>619</v>
      </c>
      <c r="AO77" s="1325"/>
      <c r="AP77" s="1325"/>
      <c r="AQ77" s="1325"/>
      <c r="AR77" s="1325"/>
      <c r="AS77" s="1325"/>
      <c r="AT77" s="1325"/>
      <c r="AU77" s="1325"/>
      <c r="AV77" s="1325"/>
      <c r="AW77" s="1325"/>
      <c r="AX77" s="1325"/>
      <c r="AY77" s="1325"/>
      <c r="AZ77" s="1325"/>
      <c r="BA77" s="1325"/>
      <c r="BB77" s="1327" t="s">
        <v>618</v>
      </c>
      <c r="BC77" s="1327"/>
      <c r="BD77" s="1327"/>
      <c r="BE77" s="1327"/>
      <c r="BF77" s="1327"/>
      <c r="BG77" s="1327"/>
      <c r="BH77" s="1327"/>
      <c r="BI77" s="1327"/>
      <c r="BJ77" s="1327"/>
      <c r="BK77" s="1327"/>
      <c r="BL77" s="1327"/>
      <c r="BM77" s="1327"/>
      <c r="BN77" s="1327"/>
      <c r="BO77" s="1327"/>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0"/>
      <c r="J79" s="1330"/>
      <c r="K79" s="1341"/>
      <c r="L79" s="1341"/>
      <c r="M79" s="1341"/>
      <c r="N79" s="1341"/>
      <c r="AN79" s="1325"/>
      <c r="AO79" s="1325"/>
      <c r="AP79" s="1325"/>
      <c r="AQ79" s="1325"/>
      <c r="AR79" s="1325"/>
      <c r="AS79" s="1325"/>
      <c r="AT79" s="1325"/>
      <c r="AU79" s="1325"/>
      <c r="AV79" s="1325"/>
      <c r="AW79" s="1325"/>
      <c r="AX79" s="1325"/>
      <c r="AY79" s="1325"/>
      <c r="AZ79" s="1325"/>
      <c r="BA79" s="1325"/>
      <c r="BB79" s="1327" t="s">
        <v>617</v>
      </c>
      <c r="BC79" s="1327"/>
      <c r="BD79" s="1327"/>
      <c r="BE79" s="1327"/>
      <c r="BF79" s="1327"/>
      <c r="BG79" s="1327"/>
      <c r="BH79" s="1327"/>
      <c r="BI79" s="1327"/>
      <c r="BJ79" s="1327"/>
      <c r="BK79" s="1327"/>
      <c r="BL79" s="1327"/>
      <c r="BM79" s="1327"/>
      <c r="BN79" s="1327"/>
      <c r="BO79" s="1327"/>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ht="13.5" x14ac:dyDescent="0.15">
      <c r="B80" s="389"/>
      <c r="G80" s="1321"/>
      <c r="H80" s="1321"/>
      <c r="I80" s="1330"/>
      <c r="J80" s="1330"/>
      <c r="K80" s="1341"/>
      <c r="L80" s="1341"/>
      <c r="M80" s="1341"/>
      <c r="N80" s="1341"/>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1MIvGcRdbaFx9DXcmF2HIjaGRw+qh2WFqUw9vAA2DboVg+J1Owq9R1CXI8XU5xLGhlmKY04Rnv7McRINPLjSg==" saltValue="Y/ibEZKDoqLz8WxsLAH8u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7gbysDH011i3tL5YU8+g68XwgsUR9L2JvYszs8MZBBTScbkdgUg45FDWo04UPMSdfBOwJWwbNei8uTnr+DEMTg==" saltValue="wCRkgIGvIYFVcmuVcv7B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AuggHstKxfymaKeuUFWyvQ7l+XAP0IgUCK5TUEFgVr8u1C2N5eqXl30HbotBNMFui+oF6sNQcA/g7KrKxdg4iw==" saltValue="4tAYBvzyGUle9V4OetOY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43703</v>
      </c>
      <c r="E3" s="162"/>
      <c r="F3" s="163">
        <v>67319</v>
      </c>
      <c r="G3" s="164"/>
      <c r="H3" s="165"/>
    </row>
    <row r="4" spans="1:8" x14ac:dyDescent="0.15">
      <c r="A4" s="166"/>
      <c r="B4" s="167"/>
      <c r="C4" s="168"/>
      <c r="D4" s="169">
        <v>8692</v>
      </c>
      <c r="E4" s="170"/>
      <c r="F4" s="171">
        <v>38101</v>
      </c>
      <c r="G4" s="172"/>
      <c r="H4" s="173"/>
    </row>
    <row r="5" spans="1:8" x14ac:dyDescent="0.15">
      <c r="A5" s="154" t="s">
        <v>564</v>
      </c>
      <c r="B5" s="159"/>
      <c r="C5" s="160"/>
      <c r="D5" s="161">
        <v>58616</v>
      </c>
      <c r="E5" s="162"/>
      <c r="F5" s="163">
        <v>70615</v>
      </c>
      <c r="G5" s="164"/>
      <c r="H5" s="165"/>
    </row>
    <row r="6" spans="1:8" x14ac:dyDescent="0.15">
      <c r="A6" s="166"/>
      <c r="B6" s="167"/>
      <c r="C6" s="168"/>
      <c r="D6" s="169">
        <v>14147</v>
      </c>
      <c r="E6" s="170"/>
      <c r="F6" s="171">
        <v>37382</v>
      </c>
      <c r="G6" s="172"/>
      <c r="H6" s="173"/>
    </row>
    <row r="7" spans="1:8" x14ac:dyDescent="0.15">
      <c r="A7" s="154" t="s">
        <v>565</v>
      </c>
      <c r="B7" s="159"/>
      <c r="C7" s="160"/>
      <c r="D7" s="161">
        <v>141305</v>
      </c>
      <c r="E7" s="162"/>
      <c r="F7" s="163">
        <v>69185</v>
      </c>
      <c r="G7" s="164"/>
      <c r="H7" s="165"/>
    </row>
    <row r="8" spans="1:8" x14ac:dyDescent="0.15">
      <c r="A8" s="166"/>
      <c r="B8" s="167"/>
      <c r="C8" s="168"/>
      <c r="D8" s="169">
        <v>23266</v>
      </c>
      <c r="E8" s="170"/>
      <c r="F8" s="171">
        <v>38519</v>
      </c>
      <c r="G8" s="172"/>
      <c r="H8" s="173"/>
    </row>
    <row r="9" spans="1:8" x14ac:dyDescent="0.15">
      <c r="A9" s="154" t="s">
        <v>566</v>
      </c>
      <c r="B9" s="159"/>
      <c r="C9" s="160"/>
      <c r="D9" s="161">
        <v>165469</v>
      </c>
      <c r="E9" s="162"/>
      <c r="F9" s="163">
        <v>70166</v>
      </c>
      <c r="G9" s="164"/>
      <c r="H9" s="165"/>
    </row>
    <row r="10" spans="1:8" x14ac:dyDescent="0.15">
      <c r="A10" s="166"/>
      <c r="B10" s="167"/>
      <c r="C10" s="168"/>
      <c r="D10" s="169">
        <v>31361</v>
      </c>
      <c r="E10" s="170"/>
      <c r="F10" s="171">
        <v>36115</v>
      </c>
      <c r="G10" s="172"/>
      <c r="H10" s="173"/>
    </row>
    <row r="11" spans="1:8" x14ac:dyDescent="0.15">
      <c r="A11" s="154" t="s">
        <v>567</v>
      </c>
      <c r="B11" s="159"/>
      <c r="C11" s="160"/>
      <c r="D11" s="161">
        <v>173994</v>
      </c>
      <c r="E11" s="162"/>
      <c r="F11" s="163">
        <v>70329</v>
      </c>
      <c r="G11" s="164"/>
      <c r="H11" s="165"/>
    </row>
    <row r="12" spans="1:8" x14ac:dyDescent="0.15">
      <c r="A12" s="166"/>
      <c r="B12" s="167"/>
      <c r="C12" s="174"/>
      <c r="D12" s="169">
        <v>49305</v>
      </c>
      <c r="E12" s="170"/>
      <c r="F12" s="171">
        <v>39403</v>
      </c>
      <c r="G12" s="172"/>
      <c r="H12" s="173"/>
    </row>
    <row r="13" spans="1:8" x14ac:dyDescent="0.15">
      <c r="A13" s="154"/>
      <c r="B13" s="159"/>
      <c r="C13" s="175"/>
      <c r="D13" s="176">
        <v>116617</v>
      </c>
      <c r="E13" s="177"/>
      <c r="F13" s="178">
        <v>69523</v>
      </c>
      <c r="G13" s="179"/>
      <c r="H13" s="165"/>
    </row>
    <row r="14" spans="1:8" x14ac:dyDescent="0.15">
      <c r="A14" s="166"/>
      <c r="B14" s="167"/>
      <c r="C14" s="168"/>
      <c r="D14" s="169">
        <v>25354</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6.87</v>
      </c>
      <c r="C19" s="180">
        <f>ROUND(VALUE(SUBSTITUTE(実質収支比率等に係る経年分析!G$48,"▲","-")),2)</f>
        <v>9.85</v>
      </c>
      <c r="D19" s="180">
        <f>ROUND(VALUE(SUBSTITUTE(実質収支比率等に係る経年分析!H$48,"▲","-")),2)</f>
        <v>8.84</v>
      </c>
      <c r="E19" s="180">
        <f>ROUND(VALUE(SUBSTITUTE(実質収支比率等に係る経年分析!I$48,"▲","-")),2)</f>
        <v>5.54</v>
      </c>
      <c r="F19" s="180">
        <f>ROUND(VALUE(SUBSTITUTE(実質収支比率等に係る経年分析!J$48,"▲","-")),2)</f>
        <v>4.87</v>
      </c>
    </row>
    <row r="20" spans="1:11" x14ac:dyDescent="0.15">
      <c r="A20" s="180" t="s">
        <v>55</v>
      </c>
      <c r="B20" s="180">
        <f>ROUND(VALUE(SUBSTITUTE(実質収支比率等に係る経年分析!F$47,"▲","-")),2)</f>
        <v>39.64</v>
      </c>
      <c r="C20" s="180">
        <f>ROUND(VALUE(SUBSTITUTE(実質収支比率等に係る経年分析!G$47,"▲","-")),2)</f>
        <v>43.7</v>
      </c>
      <c r="D20" s="180">
        <f>ROUND(VALUE(SUBSTITUTE(実質収支比率等に係る経年分析!H$47,"▲","-")),2)</f>
        <v>50.33</v>
      </c>
      <c r="E20" s="180">
        <f>ROUND(VALUE(SUBSTITUTE(実質収支比率等に係る経年分析!I$47,"▲","-")),2)</f>
        <v>55.8</v>
      </c>
      <c r="F20" s="180">
        <f>ROUND(VALUE(SUBSTITUTE(実質収支比率等に係る経年分析!J$47,"▲","-")),2)</f>
        <v>51.67</v>
      </c>
    </row>
    <row r="21" spans="1:11" x14ac:dyDescent="0.15">
      <c r="A21" s="180" t="s">
        <v>56</v>
      </c>
      <c r="B21" s="180">
        <f>IF(ISNUMBER(VALUE(SUBSTITUTE(実質収支比率等に係る経年分析!F$49,"▲","-"))),ROUND(VALUE(SUBSTITUTE(実質収支比率等に係る経年分析!F$49,"▲","-")),2),NA())</f>
        <v>-10.27</v>
      </c>
      <c r="C21" s="180">
        <f>IF(ISNUMBER(VALUE(SUBSTITUTE(実質収支比率等に係る経年分析!G$49,"▲","-"))),ROUND(VALUE(SUBSTITUTE(実質収支比率等に係る経年分析!G$49,"▲","-")),2),NA())</f>
        <v>2.99</v>
      </c>
      <c r="D21" s="180">
        <f>IF(ISNUMBER(VALUE(SUBSTITUTE(実質収支比率等に係る経年分析!H$49,"▲","-"))),ROUND(VALUE(SUBSTITUTE(実質収支比率等に係る経年分析!H$49,"▲","-")),2),NA())</f>
        <v>-0.53</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-4.93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f>IF(ROUND(VALUE(SUBSTITUTE(連結実質赤字比率に係る赤字・黒字の構成分析!I$39,"▲", "-")), 2) &lt; 0, ABS(ROUND(VALUE(SUBSTITUTE(連結実質赤字比率に係る赤字・黒字の構成分析!I$39,"▲", "-")), 2)), NA())</f>
        <v>0.31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2.0099999999999998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2.2000000000000002</v>
      </c>
    </row>
    <row r="35" spans="1:16" x14ac:dyDescent="0.15">
      <c r="A35" s="181" t="str">
        <f>IF(連結実質赤字比率に係る赤字・黒字の構成分析!C$35="",NA(),連結実質赤字比率に係る赤字・黒字の構成分析!C$35)</f>
        <v>宇城市民病院事業会計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2.5099999999999998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4.8600000000000003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3500</v>
      </c>
      <c r="E42" s="182"/>
      <c r="F42" s="182"/>
      <c r="G42" s="182">
        <f>'実質公債費比率（分子）の構造'!L$52</f>
        <v>3429</v>
      </c>
      <c r="H42" s="182"/>
      <c r="I42" s="182"/>
      <c r="J42" s="182">
        <f>'実質公債費比率（分子）の構造'!M$52</f>
        <v>3398</v>
      </c>
      <c r="K42" s="182"/>
      <c r="L42" s="182"/>
      <c r="M42" s="182">
        <f>'実質公債費比率（分子）の構造'!N$52</f>
        <v>3238</v>
      </c>
      <c r="N42" s="182"/>
      <c r="O42" s="182"/>
      <c r="P42" s="182">
        <f>'実質公債費比率（分子）の構造'!O$52</f>
        <v>3613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7</v>
      </c>
      <c r="I44" s="182"/>
      <c r="J44" s="182"/>
      <c r="K44" s="182">
        <f>'実質公債費比率（分子）の構造'!N$50</f>
        <v>7</v>
      </c>
      <c r="L44" s="182"/>
      <c r="M44" s="182"/>
      <c r="N44" s="182">
        <f>'実質公債費比率（分子）の構造'!O$50</f>
        <v>10</v>
      </c>
      <c r="O44" s="182"/>
      <c r="P44" s="182"/>
    </row>
    <row r="45" spans="1:16" x14ac:dyDescent="0.15">
      <c r="A45" s="182" t="s">
        <v>66</v>
      </c>
      <c r="B45" s="182">
        <f>'実質公債費比率（分子）の構造'!K$49</f>
        <v>85</v>
      </c>
      <c r="C45" s="182"/>
      <c r="D45" s="182"/>
      <c r="E45" s="182">
        <f>'実質公債費比率（分子）の構造'!L$49</f>
        <v>70</v>
      </c>
      <c r="F45" s="182"/>
      <c r="G45" s="182"/>
      <c r="H45" s="182">
        <f>'実質公債費比率（分子）の構造'!M$49</f>
        <v>74</v>
      </c>
      <c r="I45" s="182"/>
      <c r="J45" s="182"/>
      <c r="K45" s="182">
        <f>'実質公債費比率（分子）の構造'!N$49</f>
        <v>72</v>
      </c>
      <c r="L45" s="182"/>
      <c r="M45" s="182"/>
      <c r="N45" s="182">
        <f>'実質公債費比率（分子）の構造'!O$49</f>
        <v>67</v>
      </c>
      <c r="O45" s="182"/>
      <c r="P45" s="182"/>
    </row>
    <row r="46" spans="1:16" x14ac:dyDescent="0.15">
      <c r="A46" s="182" t="s">
        <v>67</v>
      </c>
      <c r="B46" s="182">
        <f>'実質公債費比率（分子）の構造'!K$48</f>
        <v>794</v>
      </c>
      <c r="C46" s="182"/>
      <c r="D46" s="182"/>
      <c r="E46" s="182">
        <f>'実質公債費比率（分子）の構造'!L$48</f>
        <v>775</v>
      </c>
      <c r="F46" s="182"/>
      <c r="G46" s="182"/>
      <c r="H46" s="182">
        <f>'実質公債費比率（分子）の構造'!M$48</f>
        <v>696</v>
      </c>
      <c r="I46" s="182"/>
      <c r="J46" s="182"/>
      <c r="K46" s="182">
        <f>'実質公債費比率（分子）の構造'!N$48</f>
        <v>553</v>
      </c>
      <c r="L46" s="182"/>
      <c r="M46" s="182"/>
      <c r="N46" s="182">
        <f>'実質公債費比率（分子）の構造'!O$48</f>
        <v>949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4165</v>
      </c>
      <c r="C49" s="182"/>
      <c r="D49" s="182"/>
      <c r="E49" s="182">
        <f>'実質公債費比率（分子）の構造'!L$45</f>
        <v>4046</v>
      </c>
      <c r="F49" s="182"/>
      <c r="G49" s="182"/>
      <c r="H49" s="182">
        <f>'実質公債費比率（分子）の構造'!M$45</f>
        <v>3918</v>
      </c>
      <c r="I49" s="182"/>
      <c r="J49" s="182"/>
      <c r="K49" s="182">
        <f>'実質公債費比率（分子）の構造'!N$45</f>
        <v>3565</v>
      </c>
      <c r="L49" s="182"/>
      <c r="M49" s="182"/>
      <c r="N49" s="182">
        <f>'実質公債費比率（分子）の構造'!O$45</f>
        <v>3977</v>
      </c>
      <c r="O49" s="182"/>
      <c r="P49" s="182"/>
    </row>
    <row r="50" spans="1:16" x14ac:dyDescent="0.15">
      <c r="A50" s="182" t="s">
        <v>71</v>
      </c>
      <c r="B50" s="182" t="e">
        <f>NA()</f>
        <v>#N/A</v>
      </c>
      <c r="C50" s="182">
        <f>IF(ISNUMBER('実質公債費比率（分子）の構造'!K$53),'実質公債費比率（分子）の構造'!K$53,NA())</f>
        <v>1550</v>
      </c>
      <c r="D50" s="182" t="e">
        <f>NA()</f>
        <v>#N/A</v>
      </c>
      <c r="E50" s="182" t="e">
        <f>NA()</f>
        <v>#N/A</v>
      </c>
      <c r="F50" s="182">
        <f>IF(ISNUMBER('実質公債費比率（分子）の構造'!L$53),'実質公債費比率（分子）の構造'!L$53,NA())</f>
        <v>1468</v>
      </c>
      <c r="G50" s="182" t="e">
        <f>NA()</f>
        <v>#N/A</v>
      </c>
      <c r="H50" s="182" t="e">
        <f>NA()</f>
        <v>#N/A</v>
      </c>
      <c r="I50" s="182">
        <f>IF(ISNUMBER('実質公債費比率（分子）の構造'!M$53),'実質公債費比率（分子）の構造'!M$53,NA())</f>
        <v>1297</v>
      </c>
      <c r="J50" s="182" t="e">
        <f>NA()</f>
        <v>#N/A</v>
      </c>
      <c r="K50" s="182" t="e">
        <f>NA()</f>
        <v>#N/A</v>
      </c>
      <c r="L50" s="182">
        <f>IF(ISNUMBER('実質公債費比率（分子）の構造'!N$53),'実質公債費比率（分子）の構造'!N$53,NA())</f>
        <v>959</v>
      </c>
      <c r="M50" s="182" t="e">
        <f>NA()</f>
        <v>#N/A</v>
      </c>
      <c r="N50" s="182" t="e">
        <f>NA()</f>
        <v>#N/A</v>
      </c>
      <c r="O50" s="182">
        <f>IF(ISNUMBER('実質公債費比率（分子）の構造'!O$53),'実質公債費比率（分子）の構造'!O$53,NA())</f>
        <v>1390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30849</v>
      </c>
      <c r="E56" s="181"/>
      <c r="F56" s="181"/>
      <c r="G56" s="181">
        <f>'将来負担比率（分子）の構造'!J$52</f>
        <v>32844</v>
      </c>
      <c r="H56" s="181"/>
      <c r="I56" s="181"/>
      <c r="J56" s="181">
        <f>'将来負担比率（分子）の構造'!K$52</f>
        <v>34710</v>
      </c>
      <c r="K56" s="181"/>
      <c r="L56" s="181"/>
      <c r="M56" s="181">
        <f>'将来負担比率（分子）の構造'!L$52</f>
        <v>35489</v>
      </c>
      <c r="N56" s="181"/>
      <c r="O56" s="181"/>
      <c r="P56" s="181">
        <f>'将来負担比率（分子）の構造'!M$52</f>
        <v>36870</v>
      </c>
    </row>
    <row r="57" spans="1:16" x14ac:dyDescent="0.15">
      <c r="A57" s="181" t="s">
        <v>42</v>
      </c>
      <c r="B57" s="181"/>
      <c r="C57" s="181"/>
      <c r="D57" s="181">
        <f>'将来負担比率（分子）の構造'!I$51</f>
        <v>4</v>
      </c>
      <c r="E57" s="181"/>
      <c r="F57" s="181"/>
      <c r="G57" s="181">
        <f>'将来負担比率（分子）の構造'!J$51</f>
        <v>2</v>
      </c>
      <c r="H57" s="181"/>
      <c r="I57" s="181"/>
      <c r="J57" s="181">
        <f>'将来負担比率（分子）の構造'!K$51</f>
        <v>140</v>
      </c>
      <c r="K57" s="181"/>
      <c r="L57" s="181"/>
      <c r="M57" s="181">
        <f>'将来負担比率（分子）の構造'!L$51</f>
        <v>694</v>
      </c>
      <c r="N57" s="181"/>
      <c r="O57" s="181"/>
      <c r="P57" s="181">
        <f>'将来負担比率（分子）の構造'!M$51</f>
        <v>1098</v>
      </c>
    </row>
    <row r="58" spans="1:16" x14ac:dyDescent="0.15">
      <c r="A58" s="181" t="s">
        <v>41</v>
      </c>
      <c r="B58" s="181"/>
      <c r="C58" s="181"/>
      <c r="D58" s="181">
        <f>'将来負担比率（分子）の構造'!I$50</f>
        <v>9046</v>
      </c>
      <c r="E58" s="181"/>
      <c r="F58" s="181"/>
      <c r="G58" s="181">
        <f>'将来負担比率（分子）の構造'!J$50</f>
        <v>10318</v>
      </c>
      <c r="H58" s="181"/>
      <c r="I58" s="181"/>
      <c r="J58" s="181">
        <f>'将来負担比率（分子）の構造'!K$50</f>
        <v>11881</v>
      </c>
      <c r="K58" s="181"/>
      <c r="L58" s="181"/>
      <c r="M58" s="181">
        <f>'将来負担比率（分子）の構造'!L$50</f>
        <v>12944</v>
      </c>
      <c r="N58" s="181"/>
      <c r="O58" s="181"/>
      <c r="P58" s="181">
        <f>'将来負担比率（分子）の構造'!M$50</f>
        <v>12981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3844</v>
      </c>
      <c r="C62" s="181"/>
      <c r="D62" s="181"/>
      <c r="E62" s="181">
        <f>'将来負担比率（分子）の構造'!J$45</f>
        <v>3647</v>
      </c>
      <c r="F62" s="181"/>
      <c r="G62" s="181"/>
      <c r="H62" s="181">
        <f>'将来負担比率（分子）の構造'!K$45</f>
        <v>3395</v>
      </c>
      <c r="I62" s="181"/>
      <c r="J62" s="181"/>
      <c r="K62" s="181">
        <f>'将来負担比率（分子）の構造'!L$45</f>
        <v>3298</v>
      </c>
      <c r="L62" s="181"/>
      <c r="M62" s="181"/>
      <c r="N62" s="181">
        <f>'将来負担比率（分子）の構造'!M$45</f>
        <v>3196</v>
      </c>
      <c r="O62" s="181"/>
      <c r="P62" s="181"/>
    </row>
    <row r="63" spans="1:16" x14ac:dyDescent="0.15">
      <c r="A63" s="181" t="s">
        <v>34</v>
      </c>
      <c r="B63" s="181">
        <f>'将来負担比率（分子）の構造'!I$44</f>
        <v>660</v>
      </c>
      <c r="C63" s="181"/>
      <c r="D63" s="181"/>
      <c r="E63" s="181">
        <f>'将来負担比率（分子）の構造'!J$44</f>
        <v>668</v>
      </c>
      <c r="F63" s="181"/>
      <c r="G63" s="181"/>
      <c r="H63" s="181">
        <f>'将来負担比率（分子）の構造'!K$44</f>
        <v>645</v>
      </c>
      <c r="I63" s="181"/>
      <c r="J63" s="181"/>
      <c r="K63" s="181">
        <f>'将来負担比率（分子）の構造'!L$44</f>
        <v>883</v>
      </c>
      <c r="L63" s="181"/>
      <c r="M63" s="181"/>
      <c r="N63" s="181">
        <f>'将来負担比率（分子）の構造'!M$44</f>
        <v>732</v>
      </c>
      <c r="O63" s="181"/>
      <c r="P63" s="181"/>
    </row>
    <row r="64" spans="1:16" x14ac:dyDescent="0.15">
      <c r="A64" s="181" t="s">
        <v>33</v>
      </c>
      <c r="B64" s="181">
        <f>'将来負担比率（分子）の構造'!I$43</f>
        <v>9137</v>
      </c>
      <c r="C64" s="181"/>
      <c r="D64" s="181"/>
      <c r="E64" s="181">
        <f>'将来負担比率（分子）の構造'!J$43</f>
        <v>8581</v>
      </c>
      <c r="F64" s="181"/>
      <c r="G64" s="181"/>
      <c r="H64" s="181">
        <f>'将来負担比率（分子）の構造'!K$43</f>
        <v>7903</v>
      </c>
      <c r="I64" s="181"/>
      <c r="J64" s="181"/>
      <c r="K64" s="181">
        <f>'将来負担比率（分子）の構造'!L$43</f>
        <v>6841</v>
      </c>
      <c r="L64" s="181"/>
      <c r="M64" s="181"/>
      <c r="N64" s="181">
        <f>'将来負担比率（分子）の構造'!M$43</f>
        <v>7097</v>
      </c>
      <c r="O64" s="181"/>
      <c r="P64" s="181"/>
    </row>
    <row r="65" spans="1:16" x14ac:dyDescent="0.15">
      <c r="A65" s="181" t="s">
        <v>32</v>
      </c>
      <c r="B65" s="181">
        <f>'将来負担比率（分子）の構造'!I$42</f>
        <v>69</v>
      </c>
      <c r="C65" s="181"/>
      <c r="D65" s="181"/>
      <c r="E65" s="181">
        <f>'将来負担比率（分子）の構造'!J$42</f>
        <v>57</v>
      </c>
      <c r="F65" s="181"/>
      <c r="G65" s="181"/>
      <c r="H65" s="181">
        <f>'将来負担比率（分子）の構造'!K$42</f>
        <v>51</v>
      </c>
      <c r="I65" s="181"/>
      <c r="J65" s="181"/>
      <c r="K65" s="181">
        <f>'将来負担比率（分子）の構造'!L$42</f>
        <v>52</v>
      </c>
      <c r="L65" s="181"/>
      <c r="M65" s="181"/>
      <c r="N65" s="181">
        <f>'将来負担比率（分子）の構造'!M$42</f>
        <v>65</v>
      </c>
      <c r="O65" s="181"/>
      <c r="P65" s="181"/>
    </row>
    <row r="66" spans="1:16" x14ac:dyDescent="0.15">
      <c r="A66" s="181" t="s">
        <v>31</v>
      </c>
      <c r="B66" s="181">
        <f>'将来負担比率（分子）の構造'!I$41</f>
        <v>31993</v>
      </c>
      <c r="C66" s="181"/>
      <c r="D66" s="181"/>
      <c r="E66" s="181">
        <f>'将来負担比率（分子）の構造'!J$41</f>
        <v>33895</v>
      </c>
      <c r="F66" s="181"/>
      <c r="G66" s="181"/>
      <c r="H66" s="181">
        <f>'将来負担比率（分子）の構造'!K$41</f>
        <v>35488</v>
      </c>
      <c r="I66" s="181"/>
      <c r="J66" s="181"/>
      <c r="K66" s="181">
        <f>'将来負担比率（分子）の構造'!L$41</f>
        <v>38334</v>
      </c>
      <c r="L66" s="181"/>
      <c r="M66" s="181"/>
      <c r="N66" s="181">
        <f>'将来負担比率（分子）の構造'!M$41</f>
        <v>41989</v>
      </c>
      <c r="O66" s="181"/>
      <c r="P66" s="181"/>
    </row>
    <row r="67" spans="1:16" x14ac:dyDescent="0.15">
      <c r="A67" s="181" t="s">
        <v>75</v>
      </c>
      <c r="B67" s="181" t="e">
        <f>NA()</f>
        <v>#N/A</v>
      </c>
      <c r="C67" s="181">
        <f>IF(ISNUMBER('将来負担比率（分子）の構造'!I$53), IF('将来負担比率（分子）の構造'!I$53 &lt; 0, 0, '将来負担比率（分子）の構造'!I$53), NA())</f>
        <v>5806</v>
      </c>
      <c r="D67" s="181" t="e">
        <f>NA()</f>
        <v>#N/A</v>
      </c>
      <c r="E67" s="181" t="e">
        <f>NA()</f>
        <v>#N/A</v>
      </c>
      <c r="F67" s="181">
        <f>IF(ISNUMBER('将来負担比率（分子）の構造'!J$53), IF('将来負担比率（分子）の構造'!J$53 &lt; 0, 0, '将来負担比率（分子）の構造'!J$53), NA())</f>
        <v>3684</v>
      </c>
      <c r="G67" s="181" t="e">
        <f>NA()</f>
        <v>#N/A</v>
      </c>
      <c r="H67" s="181" t="e">
        <f>NA()</f>
        <v>#N/A</v>
      </c>
      <c r="I67" s="181">
        <f>IF(ISNUMBER('将来負担比率（分子）の構造'!K$53), IF('将来負担比率（分子）の構造'!K$53 &lt; 0, 0, '将来負担比率（分子）の構造'!K$53), NA())</f>
        <v>752</v>
      </c>
      <c r="J67" s="181" t="e">
        <f>NA()</f>
        <v>#N/A</v>
      </c>
      <c r="K67" s="181" t="e">
        <f>NA()</f>
        <v>#N/A</v>
      </c>
      <c r="L67" s="181">
        <f>IF(ISNUMBER('将来負担比率（分子）の構造'!L$53), IF('将来負担比率（分子）の構造'!L$53 &lt; 0, 0, '将来負担比率（分子）の構造'!L$53), NA())</f>
        <v>281</v>
      </c>
      <c r="M67" s="181" t="e">
        <f>NA()</f>
        <v>#N/A</v>
      </c>
      <c r="N67" s="181" t="e">
        <f>NA()</f>
        <v>#N/A</v>
      </c>
      <c r="O67" s="181">
        <f>IF(ISNUMBER('将来負担比率（分子）の構造'!M$53), IF('将来負担比率（分子）の構造'!M$53 &lt; 0, 0, '将来負担比率（分子）の構造'!M$53), NA())</f>
        <v>2131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8634</v>
      </c>
      <c r="C72" s="185">
        <f>基金残高に係る経年分析!G55</f>
        <v>9457</v>
      </c>
      <c r="D72" s="185">
        <f>基金残高に係る経年分析!H55</f>
        <v>9125</v>
      </c>
    </row>
    <row r="73" spans="1:16" x14ac:dyDescent="0.15">
      <c r="A73" s="184" t="s">
        <v>78</v>
      </c>
      <c r="B73" s="185">
        <f>基金残高に係る経年分析!F56</f>
        <v>832</v>
      </c>
      <c r="C73" s="185">
        <f>基金残高に係る経年分析!G56</f>
        <v>730</v>
      </c>
      <c r="D73" s="185">
        <f>基金残高に係る経年分析!H56</f>
        <v>772</v>
      </c>
    </row>
    <row r="74" spans="1:16" x14ac:dyDescent="0.15">
      <c r="A74" s="184" t="s">
        <v>79</v>
      </c>
      <c r="B74" s="185">
        <f>基金残高に係る経年分析!F57</f>
        <v>4824</v>
      </c>
      <c r="C74" s="185">
        <f>基金残高に係る経年分析!G57</f>
        <v>4926</v>
      </c>
      <c r="D74" s="185">
        <f>基金残高に係る経年分析!H57</f>
        <v>5014</v>
      </c>
    </row>
  </sheetData>
  <sheetProtection algorithmName="SHA-512" hashValue="+4FKDD10IrEYnicumI1oU4uevd8p+7nQUejNS84AMt/9GyBhQVP5zmBQ4j/1RT6z8pFiIYH2dyABz/U+qx4Z9g==" saltValue="5+EZq42+iTx2O8MrfOD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6060081</v>
      </c>
      <c r="S5" s="736"/>
      <c r="T5" s="736"/>
      <c r="U5" s="736"/>
      <c r="V5" s="736"/>
      <c r="W5" s="736"/>
      <c r="X5" s="736"/>
      <c r="Y5" s="779"/>
      <c r="Z5" s="797">
        <v>13.1</v>
      </c>
      <c r="AA5" s="797"/>
      <c r="AB5" s="797"/>
      <c r="AC5" s="797"/>
      <c r="AD5" s="798">
        <v>6060081</v>
      </c>
      <c r="AE5" s="798"/>
      <c r="AF5" s="798"/>
      <c r="AG5" s="798"/>
      <c r="AH5" s="798"/>
      <c r="AI5" s="798"/>
      <c r="AJ5" s="798"/>
      <c r="AK5" s="798"/>
      <c r="AL5" s="780">
        <v>35.799999999999997</v>
      </c>
      <c r="AM5" s="751"/>
      <c r="AN5" s="751"/>
      <c r="AO5" s="781"/>
      <c r="AP5" s="746" t="s">
        <v>231</v>
      </c>
      <c r="AQ5" s="747"/>
      <c r="AR5" s="747"/>
      <c r="AS5" s="747"/>
      <c r="AT5" s="747"/>
      <c r="AU5" s="747"/>
      <c r="AV5" s="747"/>
      <c r="AW5" s="747"/>
      <c r="AX5" s="747"/>
      <c r="AY5" s="747"/>
      <c r="AZ5" s="747"/>
      <c r="BA5" s="747"/>
      <c r="BB5" s="747"/>
      <c r="BC5" s="747"/>
      <c r="BD5" s="747"/>
      <c r="BE5" s="747"/>
      <c r="BF5" s="748"/>
      <c r="BG5" s="680">
        <v>6060081</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310193</v>
      </c>
      <c r="S6" s="681"/>
      <c r="T6" s="681"/>
      <c r="U6" s="681"/>
      <c r="V6" s="681"/>
      <c r="W6" s="681"/>
      <c r="X6" s="681"/>
      <c r="Y6" s="682"/>
      <c r="Z6" s="713">
        <v>0.7</v>
      </c>
      <c r="AA6" s="713"/>
      <c r="AB6" s="713"/>
      <c r="AC6" s="713"/>
      <c r="AD6" s="714">
        <v>310193</v>
      </c>
      <c r="AE6" s="714"/>
      <c r="AF6" s="714"/>
      <c r="AG6" s="714"/>
      <c r="AH6" s="714"/>
      <c r="AI6" s="714"/>
      <c r="AJ6" s="714"/>
      <c r="AK6" s="714"/>
      <c r="AL6" s="683">
        <v>1.8</v>
      </c>
      <c r="AM6" s="684"/>
      <c r="AN6" s="684"/>
      <c r="AO6" s="715"/>
      <c r="AP6" s="677" t="s">
        <v>236</v>
      </c>
      <c r="AQ6" s="678"/>
      <c r="AR6" s="678"/>
      <c r="AS6" s="678"/>
      <c r="AT6" s="678"/>
      <c r="AU6" s="678"/>
      <c r="AV6" s="678"/>
      <c r="AW6" s="678"/>
      <c r="AX6" s="678"/>
      <c r="AY6" s="678"/>
      <c r="AZ6" s="678"/>
      <c r="BA6" s="678"/>
      <c r="BB6" s="678"/>
      <c r="BC6" s="678"/>
      <c r="BD6" s="678"/>
      <c r="BE6" s="678"/>
      <c r="BF6" s="679"/>
      <c r="BG6" s="680">
        <v>6060081</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210334</v>
      </c>
      <c r="CS6" s="681"/>
      <c r="CT6" s="681"/>
      <c r="CU6" s="681"/>
      <c r="CV6" s="681"/>
      <c r="CW6" s="681"/>
      <c r="CX6" s="681"/>
      <c r="CY6" s="682"/>
      <c r="CZ6" s="780">
        <v>0.5</v>
      </c>
      <c r="DA6" s="751"/>
      <c r="DB6" s="751"/>
      <c r="DC6" s="783"/>
      <c r="DD6" s="686" t="s">
        <v>130</v>
      </c>
      <c r="DE6" s="681"/>
      <c r="DF6" s="681"/>
      <c r="DG6" s="681"/>
      <c r="DH6" s="681"/>
      <c r="DI6" s="681"/>
      <c r="DJ6" s="681"/>
      <c r="DK6" s="681"/>
      <c r="DL6" s="681"/>
      <c r="DM6" s="681"/>
      <c r="DN6" s="681"/>
      <c r="DO6" s="681"/>
      <c r="DP6" s="682"/>
      <c r="DQ6" s="686">
        <v>210334</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3456</v>
      </c>
      <c r="S7" s="681"/>
      <c r="T7" s="681"/>
      <c r="U7" s="681"/>
      <c r="V7" s="681"/>
      <c r="W7" s="681"/>
      <c r="X7" s="681"/>
      <c r="Y7" s="682"/>
      <c r="Z7" s="713">
        <v>0</v>
      </c>
      <c r="AA7" s="713"/>
      <c r="AB7" s="713"/>
      <c r="AC7" s="713"/>
      <c r="AD7" s="714">
        <v>3456</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2483773</v>
      </c>
      <c r="BH7" s="681"/>
      <c r="BI7" s="681"/>
      <c r="BJ7" s="681"/>
      <c r="BK7" s="681"/>
      <c r="BL7" s="681"/>
      <c r="BM7" s="681"/>
      <c r="BN7" s="682"/>
      <c r="BO7" s="713">
        <v>41</v>
      </c>
      <c r="BP7" s="713"/>
      <c r="BQ7" s="713"/>
      <c r="BR7" s="713"/>
      <c r="BS7" s="714" t="s">
        <v>130</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10207538</v>
      </c>
      <c r="CS7" s="681"/>
      <c r="CT7" s="681"/>
      <c r="CU7" s="681"/>
      <c r="CV7" s="681"/>
      <c r="CW7" s="681"/>
      <c r="CX7" s="681"/>
      <c r="CY7" s="682"/>
      <c r="CZ7" s="713">
        <v>22.7</v>
      </c>
      <c r="DA7" s="713"/>
      <c r="DB7" s="713"/>
      <c r="DC7" s="713"/>
      <c r="DD7" s="686">
        <v>688484</v>
      </c>
      <c r="DE7" s="681"/>
      <c r="DF7" s="681"/>
      <c r="DG7" s="681"/>
      <c r="DH7" s="681"/>
      <c r="DI7" s="681"/>
      <c r="DJ7" s="681"/>
      <c r="DK7" s="681"/>
      <c r="DL7" s="681"/>
      <c r="DM7" s="681"/>
      <c r="DN7" s="681"/>
      <c r="DO7" s="681"/>
      <c r="DP7" s="682"/>
      <c r="DQ7" s="686">
        <v>2783543</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14922</v>
      </c>
      <c r="S8" s="681"/>
      <c r="T8" s="681"/>
      <c r="U8" s="681"/>
      <c r="V8" s="681"/>
      <c r="W8" s="681"/>
      <c r="X8" s="681"/>
      <c r="Y8" s="682"/>
      <c r="Z8" s="713">
        <v>0</v>
      </c>
      <c r="AA8" s="713"/>
      <c r="AB8" s="713"/>
      <c r="AC8" s="713"/>
      <c r="AD8" s="714">
        <v>14922</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98076</v>
      </c>
      <c r="BH8" s="681"/>
      <c r="BI8" s="681"/>
      <c r="BJ8" s="681"/>
      <c r="BK8" s="681"/>
      <c r="BL8" s="681"/>
      <c r="BM8" s="681"/>
      <c r="BN8" s="682"/>
      <c r="BO8" s="713">
        <v>1.6</v>
      </c>
      <c r="BP8" s="713"/>
      <c r="BQ8" s="713"/>
      <c r="BR8" s="713"/>
      <c r="BS8" s="686" t="s">
        <v>130</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11149016</v>
      </c>
      <c r="CS8" s="681"/>
      <c r="CT8" s="681"/>
      <c r="CU8" s="681"/>
      <c r="CV8" s="681"/>
      <c r="CW8" s="681"/>
      <c r="CX8" s="681"/>
      <c r="CY8" s="682"/>
      <c r="CZ8" s="713">
        <v>24.8</v>
      </c>
      <c r="DA8" s="713"/>
      <c r="DB8" s="713"/>
      <c r="DC8" s="713"/>
      <c r="DD8" s="686">
        <v>190838</v>
      </c>
      <c r="DE8" s="681"/>
      <c r="DF8" s="681"/>
      <c r="DG8" s="681"/>
      <c r="DH8" s="681"/>
      <c r="DI8" s="681"/>
      <c r="DJ8" s="681"/>
      <c r="DK8" s="681"/>
      <c r="DL8" s="681"/>
      <c r="DM8" s="681"/>
      <c r="DN8" s="681"/>
      <c r="DO8" s="681"/>
      <c r="DP8" s="682"/>
      <c r="DQ8" s="686">
        <v>5088265</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14615</v>
      </c>
      <c r="S9" s="681"/>
      <c r="T9" s="681"/>
      <c r="U9" s="681"/>
      <c r="V9" s="681"/>
      <c r="W9" s="681"/>
      <c r="X9" s="681"/>
      <c r="Y9" s="682"/>
      <c r="Z9" s="713">
        <v>0</v>
      </c>
      <c r="AA9" s="713"/>
      <c r="AB9" s="713"/>
      <c r="AC9" s="713"/>
      <c r="AD9" s="714">
        <v>14615</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2081383</v>
      </c>
      <c r="BH9" s="681"/>
      <c r="BI9" s="681"/>
      <c r="BJ9" s="681"/>
      <c r="BK9" s="681"/>
      <c r="BL9" s="681"/>
      <c r="BM9" s="681"/>
      <c r="BN9" s="682"/>
      <c r="BO9" s="713">
        <v>34.299999999999997</v>
      </c>
      <c r="BP9" s="713"/>
      <c r="BQ9" s="713"/>
      <c r="BR9" s="713"/>
      <c r="BS9" s="686" t="s">
        <v>130</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2048709</v>
      </c>
      <c r="CS9" s="681"/>
      <c r="CT9" s="681"/>
      <c r="CU9" s="681"/>
      <c r="CV9" s="681"/>
      <c r="CW9" s="681"/>
      <c r="CX9" s="681"/>
      <c r="CY9" s="682"/>
      <c r="CZ9" s="713">
        <v>4.5999999999999996</v>
      </c>
      <c r="DA9" s="713"/>
      <c r="DB9" s="713"/>
      <c r="DC9" s="713"/>
      <c r="DD9" s="686">
        <v>35224</v>
      </c>
      <c r="DE9" s="681"/>
      <c r="DF9" s="681"/>
      <c r="DG9" s="681"/>
      <c r="DH9" s="681"/>
      <c r="DI9" s="681"/>
      <c r="DJ9" s="681"/>
      <c r="DK9" s="681"/>
      <c r="DL9" s="681"/>
      <c r="DM9" s="681"/>
      <c r="DN9" s="681"/>
      <c r="DO9" s="681"/>
      <c r="DP9" s="682"/>
      <c r="DQ9" s="686">
        <v>1920192</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248</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130</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134654</v>
      </c>
      <c r="BH10" s="681"/>
      <c r="BI10" s="681"/>
      <c r="BJ10" s="681"/>
      <c r="BK10" s="681"/>
      <c r="BL10" s="681"/>
      <c r="BM10" s="681"/>
      <c r="BN10" s="682"/>
      <c r="BO10" s="713">
        <v>2.2000000000000002</v>
      </c>
      <c r="BP10" s="713"/>
      <c r="BQ10" s="713"/>
      <c r="BR10" s="713"/>
      <c r="BS10" s="686" t="s">
        <v>130</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248</v>
      </c>
      <c r="DA10" s="713"/>
      <c r="DB10" s="713"/>
      <c r="DC10" s="713"/>
      <c r="DD10" s="686" t="s">
        <v>130</v>
      </c>
      <c r="DE10" s="681"/>
      <c r="DF10" s="681"/>
      <c r="DG10" s="681"/>
      <c r="DH10" s="681"/>
      <c r="DI10" s="681"/>
      <c r="DJ10" s="681"/>
      <c r="DK10" s="681"/>
      <c r="DL10" s="681"/>
      <c r="DM10" s="681"/>
      <c r="DN10" s="681"/>
      <c r="DO10" s="681"/>
      <c r="DP10" s="682"/>
      <c r="DQ10" s="686" t="s">
        <v>248</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1267207</v>
      </c>
      <c r="S11" s="681"/>
      <c r="T11" s="681"/>
      <c r="U11" s="681"/>
      <c r="V11" s="681"/>
      <c r="W11" s="681"/>
      <c r="X11" s="681"/>
      <c r="Y11" s="682"/>
      <c r="Z11" s="683">
        <v>2.7</v>
      </c>
      <c r="AA11" s="684"/>
      <c r="AB11" s="684"/>
      <c r="AC11" s="685"/>
      <c r="AD11" s="686">
        <v>1267207</v>
      </c>
      <c r="AE11" s="681"/>
      <c r="AF11" s="681"/>
      <c r="AG11" s="681"/>
      <c r="AH11" s="681"/>
      <c r="AI11" s="681"/>
      <c r="AJ11" s="681"/>
      <c r="AK11" s="682"/>
      <c r="AL11" s="683">
        <v>7.5</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169660</v>
      </c>
      <c r="BH11" s="681"/>
      <c r="BI11" s="681"/>
      <c r="BJ11" s="681"/>
      <c r="BK11" s="681"/>
      <c r="BL11" s="681"/>
      <c r="BM11" s="681"/>
      <c r="BN11" s="682"/>
      <c r="BO11" s="713">
        <v>2.8</v>
      </c>
      <c r="BP11" s="713"/>
      <c r="BQ11" s="713"/>
      <c r="BR11" s="713"/>
      <c r="BS11" s="686" t="s">
        <v>248</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1509337</v>
      </c>
      <c r="CS11" s="681"/>
      <c r="CT11" s="681"/>
      <c r="CU11" s="681"/>
      <c r="CV11" s="681"/>
      <c r="CW11" s="681"/>
      <c r="CX11" s="681"/>
      <c r="CY11" s="682"/>
      <c r="CZ11" s="713">
        <v>3.4</v>
      </c>
      <c r="DA11" s="713"/>
      <c r="DB11" s="713"/>
      <c r="DC11" s="713"/>
      <c r="DD11" s="686">
        <v>521860</v>
      </c>
      <c r="DE11" s="681"/>
      <c r="DF11" s="681"/>
      <c r="DG11" s="681"/>
      <c r="DH11" s="681"/>
      <c r="DI11" s="681"/>
      <c r="DJ11" s="681"/>
      <c r="DK11" s="681"/>
      <c r="DL11" s="681"/>
      <c r="DM11" s="681"/>
      <c r="DN11" s="681"/>
      <c r="DO11" s="681"/>
      <c r="DP11" s="682"/>
      <c r="DQ11" s="686">
        <v>759024</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v>31538</v>
      </c>
      <c r="S12" s="681"/>
      <c r="T12" s="681"/>
      <c r="U12" s="681"/>
      <c r="V12" s="681"/>
      <c r="W12" s="681"/>
      <c r="X12" s="681"/>
      <c r="Y12" s="682"/>
      <c r="Z12" s="713">
        <v>0.1</v>
      </c>
      <c r="AA12" s="713"/>
      <c r="AB12" s="713"/>
      <c r="AC12" s="713"/>
      <c r="AD12" s="714">
        <v>31538</v>
      </c>
      <c r="AE12" s="714"/>
      <c r="AF12" s="714"/>
      <c r="AG12" s="714"/>
      <c r="AH12" s="714"/>
      <c r="AI12" s="714"/>
      <c r="AJ12" s="714"/>
      <c r="AK12" s="714"/>
      <c r="AL12" s="683">
        <v>0.2</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2953441</v>
      </c>
      <c r="BH12" s="681"/>
      <c r="BI12" s="681"/>
      <c r="BJ12" s="681"/>
      <c r="BK12" s="681"/>
      <c r="BL12" s="681"/>
      <c r="BM12" s="681"/>
      <c r="BN12" s="682"/>
      <c r="BO12" s="713">
        <v>48.7</v>
      </c>
      <c r="BP12" s="713"/>
      <c r="BQ12" s="713"/>
      <c r="BR12" s="713"/>
      <c r="BS12" s="686" t="s">
        <v>130</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2709227</v>
      </c>
      <c r="CS12" s="681"/>
      <c r="CT12" s="681"/>
      <c r="CU12" s="681"/>
      <c r="CV12" s="681"/>
      <c r="CW12" s="681"/>
      <c r="CX12" s="681"/>
      <c r="CY12" s="682"/>
      <c r="CZ12" s="713">
        <v>6</v>
      </c>
      <c r="DA12" s="713"/>
      <c r="DB12" s="713"/>
      <c r="DC12" s="713"/>
      <c r="DD12" s="686">
        <v>77545</v>
      </c>
      <c r="DE12" s="681"/>
      <c r="DF12" s="681"/>
      <c r="DG12" s="681"/>
      <c r="DH12" s="681"/>
      <c r="DI12" s="681"/>
      <c r="DJ12" s="681"/>
      <c r="DK12" s="681"/>
      <c r="DL12" s="681"/>
      <c r="DM12" s="681"/>
      <c r="DN12" s="681"/>
      <c r="DO12" s="681"/>
      <c r="DP12" s="682"/>
      <c r="DQ12" s="686">
        <v>1530007</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248</v>
      </c>
      <c r="AA13" s="713"/>
      <c r="AB13" s="713"/>
      <c r="AC13" s="713"/>
      <c r="AD13" s="714" t="s">
        <v>130</v>
      </c>
      <c r="AE13" s="714"/>
      <c r="AF13" s="714"/>
      <c r="AG13" s="714"/>
      <c r="AH13" s="714"/>
      <c r="AI13" s="714"/>
      <c r="AJ13" s="714"/>
      <c r="AK13" s="714"/>
      <c r="AL13" s="683" t="s">
        <v>248</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2948561</v>
      </c>
      <c r="BH13" s="681"/>
      <c r="BI13" s="681"/>
      <c r="BJ13" s="681"/>
      <c r="BK13" s="681"/>
      <c r="BL13" s="681"/>
      <c r="BM13" s="681"/>
      <c r="BN13" s="682"/>
      <c r="BO13" s="713">
        <v>48.7</v>
      </c>
      <c r="BP13" s="713"/>
      <c r="BQ13" s="713"/>
      <c r="BR13" s="713"/>
      <c r="BS13" s="686" t="s">
        <v>248</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3914598</v>
      </c>
      <c r="CS13" s="681"/>
      <c r="CT13" s="681"/>
      <c r="CU13" s="681"/>
      <c r="CV13" s="681"/>
      <c r="CW13" s="681"/>
      <c r="CX13" s="681"/>
      <c r="CY13" s="682"/>
      <c r="CZ13" s="713">
        <v>8.6999999999999993</v>
      </c>
      <c r="DA13" s="713"/>
      <c r="DB13" s="713"/>
      <c r="DC13" s="713"/>
      <c r="DD13" s="686">
        <v>2687413</v>
      </c>
      <c r="DE13" s="681"/>
      <c r="DF13" s="681"/>
      <c r="DG13" s="681"/>
      <c r="DH13" s="681"/>
      <c r="DI13" s="681"/>
      <c r="DJ13" s="681"/>
      <c r="DK13" s="681"/>
      <c r="DL13" s="681"/>
      <c r="DM13" s="681"/>
      <c r="DN13" s="681"/>
      <c r="DO13" s="681"/>
      <c r="DP13" s="682"/>
      <c r="DQ13" s="686">
        <v>1325239</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248</v>
      </c>
      <c r="AE14" s="714"/>
      <c r="AF14" s="714"/>
      <c r="AG14" s="714"/>
      <c r="AH14" s="714"/>
      <c r="AI14" s="714"/>
      <c r="AJ14" s="714"/>
      <c r="AK14" s="714"/>
      <c r="AL14" s="683" t="s">
        <v>248</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224605</v>
      </c>
      <c r="BH14" s="681"/>
      <c r="BI14" s="681"/>
      <c r="BJ14" s="681"/>
      <c r="BK14" s="681"/>
      <c r="BL14" s="681"/>
      <c r="BM14" s="681"/>
      <c r="BN14" s="682"/>
      <c r="BO14" s="713">
        <v>3.7</v>
      </c>
      <c r="BP14" s="713"/>
      <c r="BQ14" s="713"/>
      <c r="BR14" s="713"/>
      <c r="BS14" s="686" t="s">
        <v>248</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3628761</v>
      </c>
      <c r="CS14" s="681"/>
      <c r="CT14" s="681"/>
      <c r="CU14" s="681"/>
      <c r="CV14" s="681"/>
      <c r="CW14" s="681"/>
      <c r="CX14" s="681"/>
      <c r="CY14" s="682"/>
      <c r="CZ14" s="713">
        <v>8.1</v>
      </c>
      <c r="DA14" s="713"/>
      <c r="DB14" s="713"/>
      <c r="DC14" s="713"/>
      <c r="DD14" s="686">
        <v>2563598</v>
      </c>
      <c r="DE14" s="681"/>
      <c r="DF14" s="681"/>
      <c r="DG14" s="681"/>
      <c r="DH14" s="681"/>
      <c r="DI14" s="681"/>
      <c r="DJ14" s="681"/>
      <c r="DK14" s="681"/>
      <c r="DL14" s="681"/>
      <c r="DM14" s="681"/>
      <c r="DN14" s="681"/>
      <c r="DO14" s="681"/>
      <c r="DP14" s="682"/>
      <c r="DQ14" s="686">
        <v>1068795</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248</v>
      </c>
      <c r="S15" s="681"/>
      <c r="T15" s="681"/>
      <c r="U15" s="681"/>
      <c r="V15" s="681"/>
      <c r="W15" s="681"/>
      <c r="X15" s="681"/>
      <c r="Y15" s="682"/>
      <c r="Z15" s="713" t="s">
        <v>248</v>
      </c>
      <c r="AA15" s="713"/>
      <c r="AB15" s="713"/>
      <c r="AC15" s="713"/>
      <c r="AD15" s="714" t="s">
        <v>248</v>
      </c>
      <c r="AE15" s="714"/>
      <c r="AF15" s="714"/>
      <c r="AG15" s="714"/>
      <c r="AH15" s="714"/>
      <c r="AI15" s="714"/>
      <c r="AJ15" s="714"/>
      <c r="AK15" s="714"/>
      <c r="AL15" s="683" t="s">
        <v>130</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398262</v>
      </c>
      <c r="BH15" s="681"/>
      <c r="BI15" s="681"/>
      <c r="BJ15" s="681"/>
      <c r="BK15" s="681"/>
      <c r="BL15" s="681"/>
      <c r="BM15" s="681"/>
      <c r="BN15" s="682"/>
      <c r="BO15" s="713">
        <v>6.6</v>
      </c>
      <c r="BP15" s="713"/>
      <c r="BQ15" s="713"/>
      <c r="BR15" s="713"/>
      <c r="BS15" s="686" t="s">
        <v>130</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5312463</v>
      </c>
      <c r="CS15" s="681"/>
      <c r="CT15" s="681"/>
      <c r="CU15" s="681"/>
      <c r="CV15" s="681"/>
      <c r="CW15" s="681"/>
      <c r="CX15" s="681"/>
      <c r="CY15" s="682"/>
      <c r="CZ15" s="713">
        <v>11.8</v>
      </c>
      <c r="DA15" s="713"/>
      <c r="DB15" s="713"/>
      <c r="DC15" s="713"/>
      <c r="DD15" s="686">
        <v>3387743</v>
      </c>
      <c r="DE15" s="681"/>
      <c r="DF15" s="681"/>
      <c r="DG15" s="681"/>
      <c r="DH15" s="681"/>
      <c r="DI15" s="681"/>
      <c r="DJ15" s="681"/>
      <c r="DK15" s="681"/>
      <c r="DL15" s="681"/>
      <c r="DM15" s="681"/>
      <c r="DN15" s="681"/>
      <c r="DO15" s="681"/>
      <c r="DP15" s="682"/>
      <c r="DQ15" s="686">
        <v>1799797</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20968</v>
      </c>
      <c r="S16" s="681"/>
      <c r="T16" s="681"/>
      <c r="U16" s="681"/>
      <c r="V16" s="681"/>
      <c r="W16" s="681"/>
      <c r="X16" s="681"/>
      <c r="Y16" s="682"/>
      <c r="Z16" s="713">
        <v>0</v>
      </c>
      <c r="AA16" s="713"/>
      <c r="AB16" s="713"/>
      <c r="AC16" s="713"/>
      <c r="AD16" s="714">
        <v>20968</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248</v>
      </c>
      <c r="BH16" s="681"/>
      <c r="BI16" s="681"/>
      <c r="BJ16" s="681"/>
      <c r="BK16" s="681"/>
      <c r="BL16" s="681"/>
      <c r="BM16" s="681"/>
      <c r="BN16" s="682"/>
      <c r="BO16" s="713" t="s">
        <v>248</v>
      </c>
      <c r="BP16" s="713"/>
      <c r="BQ16" s="713"/>
      <c r="BR16" s="713"/>
      <c r="BS16" s="686" t="s">
        <v>248</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305338</v>
      </c>
      <c r="CS16" s="681"/>
      <c r="CT16" s="681"/>
      <c r="CU16" s="681"/>
      <c r="CV16" s="681"/>
      <c r="CW16" s="681"/>
      <c r="CX16" s="681"/>
      <c r="CY16" s="682"/>
      <c r="CZ16" s="713">
        <v>0.7</v>
      </c>
      <c r="DA16" s="713"/>
      <c r="DB16" s="713"/>
      <c r="DC16" s="713"/>
      <c r="DD16" s="686" t="s">
        <v>130</v>
      </c>
      <c r="DE16" s="681"/>
      <c r="DF16" s="681"/>
      <c r="DG16" s="681"/>
      <c r="DH16" s="681"/>
      <c r="DI16" s="681"/>
      <c r="DJ16" s="681"/>
      <c r="DK16" s="681"/>
      <c r="DL16" s="681"/>
      <c r="DM16" s="681"/>
      <c r="DN16" s="681"/>
      <c r="DO16" s="681"/>
      <c r="DP16" s="682"/>
      <c r="DQ16" s="686">
        <v>90859</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26589</v>
      </c>
      <c r="S17" s="681"/>
      <c r="T17" s="681"/>
      <c r="U17" s="681"/>
      <c r="V17" s="681"/>
      <c r="W17" s="681"/>
      <c r="X17" s="681"/>
      <c r="Y17" s="682"/>
      <c r="Z17" s="713">
        <v>0.1</v>
      </c>
      <c r="AA17" s="713"/>
      <c r="AB17" s="713"/>
      <c r="AC17" s="713"/>
      <c r="AD17" s="714">
        <v>26589</v>
      </c>
      <c r="AE17" s="714"/>
      <c r="AF17" s="714"/>
      <c r="AG17" s="714"/>
      <c r="AH17" s="714"/>
      <c r="AI17" s="714"/>
      <c r="AJ17" s="714"/>
      <c r="AK17" s="714"/>
      <c r="AL17" s="683">
        <v>0.2</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248</v>
      </c>
      <c r="BP17" s="713"/>
      <c r="BQ17" s="713"/>
      <c r="BR17" s="713"/>
      <c r="BS17" s="686" t="s">
        <v>130</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3981628</v>
      </c>
      <c r="CS17" s="681"/>
      <c r="CT17" s="681"/>
      <c r="CU17" s="681"/>
      <c r="CV17" s="681"/>
      <c r="CW17" s="681"/>
      <c r="CX17" s="681"/>
      <c r="CY17" s="682"/>
      <c r="CZ17" s="713">
        <v>8.9</v>
      </c>
      <c r="DA17" s="713"/>
      <c r="DB17" s="713"/>
      <c r="DC17" s="713"/>
      <c r="DD17" s="686" t="s">
        <v>130</v>
      </c>
      <c r="DE17" s="681"/>
      <c r="DF17" s="681"/>
      <c r="DG17" s="681"/>
      <c r="DH17" s="681"/>
      <c r="DI17" s="681"/>
      <c r="DJ17" s="681"/>
      <c r="DK17" s="681"/>
      <c r="DL17" s="681"/>
      <c r="DM17" s="681"/>
      <c r="DN17" s="681"/>
      <c r="DO17" s="681"/>
      <c r="DP17" s="682"/>
      <c r="DQ17" s="686">
        <v>3937956</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53586</v>
      </c>
      <c r="S18" s="681"/>
      <c r="T18" s="681"/>
      <c r="U18" s="681"/>
      <c r="V18" s="681"/>
      <c r="W18" s="681"/>
      <c r="X18" s="681"/>
      <c r="Y18" s="682"/>
      <c r="Z18" s="713">
        <v>0.1</v>
      </c>
      <c r="AA18" s="713"/>
      <c r="AB18" s="713"/>
      <c r="AC18" s="713"/>
      <c r="AD18" s="714">
        <v>53586</v>
      </c>
      <c r="AE18" s="714"/>
      <c r="AF18" s="714"/>
      <c r="AG18" s="714"/>
      <c r="AH18" s="714"/>
      <c r="AI18" s="714"/>
      <c r="AJ18" s="714"/>
      <c r="AK18" s="714"/>
      <c r="AL18" s="683">
        <v>0.3</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274</v>
      </c>
      <c r="BP18" s="713"/>
      <c r="BQ18" s="713"/>
      <c r="BR18" s="713"/>
      <c r="BS18" s="686" t="s">
        <v>130</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40586</v>
      </c>
      <c r="S19" s="681"/>
      <c r="T19" s="681"/>
      <c r="U19" s="681"/>
      <c r="V19" s="681"/>
      <c r="W19" s="681"/>
      <c r="X19" s="681"/>
      <c r="Y19" s="682"/>
      <c r="Z19" s="713">
        <v>0.1</v>
      </c>
      <c r="AA19" s="713"/>
      <c r="AB19" s="713"/>
      <c r="AC19" s="713"/>
      <c r="AD19" s="714">
        <v>40586</v>
      </c>
      <c r="AE19" s="714"/>
      <c r="AF19" s="714"/>
      <c r="AG19" s="714"/>
      <c r="AH19" s="714"/>
      <c r="AI19" s="714"/>
      <c r="AJ19" s="714"/>
      <c r="AK19" s="714"/>
      <c r="AL19" s="683">
        <v>0.2</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248</v>
      </c>
      <c r="BP19" s="713"/>
      <c r="BQ19" s="713"/>
      <c r="BR19" s="713"/>
      <c r="BS19" s="686" t="s">
        <v>130</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248</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9315</v>
      </c>
      <c r="S20" s="681"/>
      <c r="T20" s="681"/>
      <c r="U20" s="681"/>
      <c r="V20" s="681"/>
      <c r="W20" s="681"/>
      <c r="X20" s="681"/>
      <c r="Y20" s="682"/>
      <c r="Z20" s="713">
        <v>0</v>
      </c>
      <c r="AA20" s="713"/>
      <c r="AB20" s="713"/>
      <c r="AC20" s="713"/>
      <c r="AD20" s="714">
        <v>9315</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248</v>
      </c>
      <c r="BP20" s="713"/>
      <c r="BQ20" s="713"/>
      <c r="BR20" s="713"/>
      <c r="BS20" s="686" t="s">
        <v>130</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44976949</v>
      </c>
      <c r="CS20" s="681"/>
      <c r="CT20" s="681"/>
      <c r="CU20" s="681"/>
      <c r="CV20" s="681"/>
      <c r="CW20" s="681"/>
      <c r="CX20" s="681"/>
      <c r="CY20" s="682"/>
      <c r="CZ20" s="713">
        <v>100</v>
      </c>
      <c r="DA20" s="713"/>
      <c r="DB20" s="713"/>
      <c r="DC20" s="713"/>
      <c r="DD20" s="686">
        <v>10152705</v>
      </c>
      <c r="DE20" s="681"/>
      <c r="DF20" s="681"/>
      <c r="DG20" s="681"/>
      <c r="DH20" s="681"/>
      <c r="DI20" s="681"/>
      <c r="DJ20" s="681"/>
      <c r="DK20" s="681"/>
      <c r="DL20" s="681"/>
      <c r="DM20" s="681"/>
      <c r="DN20" s="681"/>
      <c r="DO20" s="681"/>
      <c r="DP20" s="682"/>
      <c r="DQ20" s="686">
        <v>20514011</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3685</v>
      </c>
      <c r="S21" s="681"/>
      <c r="T21" s="681"/>
      <c r="U21" s="681"/>
      <c r="V21" s="681"/>
      <c r="W21" s="681"/>
      <c r="X21" s="681"/>
      <c r="Y21" s="682"/>
      <c r="Z21" s="713">
        <v>0</v>
      </c>
      <c r="AA21" s="713"/>
      <c r="AB21" s="713"/>
      <c r="AC21" s="713"/>
      <c r="AD21" s="714">
        <v>3685</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248</v>
      </c>
      <c r="BP21" s="713"/>
      <c r="BQ21" s="713"/>
      <c r="BR21" s="713"/>
      <c r="BS21" s="686" t="s">
        <v>248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9987841</v>
      </c>
      <c r="S22" s="681"/>
      <c r="T22" s="681"/>
      <c r="U22" s="681"/>
      <c r="V22" s="681"/>
      <c r="W22" s="681"/>
      <c r="X22" s="681"/>
      <c r="Y22" s="682"/>
      <c r="Z22" s="713">
        <v>21.6</v>
      </c>
      <c r="AA22" s="713"/>
      <c r="AB22" s="713"/>
      <c r="AC22" s="713"/>
      <c r="AD22" s="714">
        <v>9080271</v>
      </c>
      <c r="AE22" s="714"/>
      <c r="AF22" s="714"/>
      <c r="AG22" s="714"/>
      <c r="AH22" s="714"/>
      <c r="AI22" s="714"/>
      <c r="AJ22" s="714"/>
      <c r="AK22" s="714"/>
      <c r="AL22" s="683">
        <v>53.6</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248</v>
      </c>
      <c r="BP22" s="713"/>
      <c r="BQ22" s="713"/>
      <c r="BR22" s="713"/>
      <c r="BS22" s="686" t="s">
        <v>130</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9080271</v>
      </c>
      <c r="S23" s="681"/>
      <c r="T23" s="681"/>
      <c r="U23" s="681"/>
      <c r="V23" s="681"/>
      <c r="W23" s="681"/>
      <c r="X23" s="681"/>
      <c r="Y23" s="682"/>
      <c r="Z23" s="713">
        <v>19.600000000000001</v>
      </c>
      <c r="AA23" s="713"/>
      <c r="AB23" s="713"/>
      <c r="AC23" s="713"/>
      <c r="AD23" s="714">
        <v>9080271</v>
      </c>
      <c r="AE23" s="714"/>
      <c r="AF23" s="714"/>
      <c r="AG23" s="714"/>
      <c r="AH23" s="714"/>
      <c r="AI23" s="714"/>
      <c r="AJ23" s="714"/>
      <c r="AK23" s="714"/>
      <c r="AL23" s="683">
        <v>53.6</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248</v>
      </c>
      <c r="BH23" s="681"/>
      <c r="BI23" s="681"/>
      <c r="BJ23" s="681"/>
      <c r="BK23" s="681"/>
      <c r="BL23" s="681"/>
      <c r="BM23" s="681"/>
      <c r="BN23" s="682"/>
      <c r="BO23" s="713" t="s">
        <v>248</v>
      </c>
      <c r="BP23" s="713"/>
      <c r="BQ23" s="713"/>
      <c r="BR23" s="713"/>
      <c r="BS23" s="686" t="s">
        <v>248</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907570</v>
      </c>
      <c r="S24" s="681"/>
      <c r="T24" s="681"/>
      <c r="U24" s="681"/>
      <c r="V24" s="681"/>
      <c r="W24" s="681"/>
      <c r="X24" s="681"/>
      <c r="Y24" s="682"/>
      <c r="Z24" s="713">
        <v>2</v>
      </c>
      <c r="AA24" s="713"/>
      <c r="AB24" s="713"/>
      <c r="AC24" s="713"/>
      <c r="AD24" s="714" t="s">
        <v>130</v>
      </c>
      <c r="AE24" s="714"/>
      <c r="AF24" s="714"/>
      <c r="AG24" s="714"/>
      <c r="AH24" s="714"/>
      <c r="AI24" s="714"/>
      <c r="AJ24" s="714"/>
      <c r="AK24" s="714"/>
      <c r="AL24" s="683" t="s">
        <v>130</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248</v>
      </c>
      <c r="BH24" s="681"/>
      <c r="BI24" s="681"/>
      <c r="BJ24" s="681"/>
      <c r="BK24" s="681"/>
      <c r="BL24" s="681"/>
      <c r="BM24" s="681"/>
      <c r="BN24" s="682"/>
      <c r="BO24" s="713" t="s">
        <v>248</v>
      </c>
      <c r="BP24" s="713"/>
      <c r="BQ24" s="713"/>
      <c r="BR24" s="713"/>
      <c r="BS24" s="686" t="s">
        <v>248</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15408525</v>
      </c>
      <c r="CS24" s="736"/>
      <c r="CT24" s="736"/>
      <c r="CU24" s="736"/>
      <c r="CV24" s="736"/>
      <c r="CW24" s="736"/>
      <c r="CX24" s="736"/>
      <c r="CY24" s="779"/>
      <c r="CZ24" s="780">
        <v>34.299999999999997</v>
      </c>
      <c r="DA24" s="751"/>
      <c r="DB24" s="751"/>
      <c r="DC24" s="783"/>
      <c r="DD24" s="778">
        <v>9944056</v>
      </c>
      <c r="DE24" s="736"/>
      <c r="DF24" s="736"/>
      <c r="DG24" s="736"/>
      <c r="DH24" s="736"/>
      <c r="DI24" s="736"/>
      <c r="DJ24" s="736"/>
      <c r="DK24" s="779"/>
      <c r="DL24" s="778">
        <v>9872608</v>
      </c>
      <c r="DM24" s="736"/>
      <c r="DN24" s="736"/>
      <c r="DO24" s="736"/>
      <c r="DP24" s="736"/>
      <c r="DQ24" s="736"/>
      <c r="DR24" s="736"/>
      <c r="DS24" s="736"/>
      <c r="DT24" s="736"/>
      <c r="DU24" s="736"/>
      <c r="DV24" s="779"/>
      <c r="DW24" s="780">
        <v>56.2</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130</v>
      </c>
      <c r="AA25" s="713"/>
      <c r="AB25" s="713"/>
      <c r="AC25" s="713"/>
      <c r="AD25" s="714" t="s">
        <v>248</v>
      </c>
      <c r="AE25" s="714"/>
      <c r="AF25" s="714"/>
      <c r="AG25" s="714"/>
      <c r="AH25" s="714"/>
      <c r="AI25" s="714"/>
      <c r="AJ25" s="714"/>
      <c r="AK25" s="714"/>
      <c r="AL25" s="683" t="s">
        <v>130</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248</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4251031</v>
      </c>
      <c r="CS25" s="699"/>
      <c r="CT25" s="699"/>
      <c r="CU25" s="699"/>
      <c r="CV25" s="699"/>
      <c r="CW25" s="699"/>
      <c r="CX25" s="699"/>
      <c r="CY25" s="700"/>
      <c r="CZ25" s="683">
        <v>9.5</v>
      </c>
      <c r="DA25" s="701"/>
      <c r="DB25" s="701"/>
      <c r="DC25" s="702"/>
      <c r="DD25" s="686">
        <v>3935045</v>
      </c>
      <c r="DE25" s="699"/>
      <c r="DF25" s="699"/>
      <c r="DG25" s="699"/>
      <c r="DH25" s="699"/>
      <c r="DI25" s="699"/>
      <c r="DJ25" s="699"/>
      <c r="DK25" s="700"/>
      <c r="DL25" s="686">
        <v>3869208</v>
      </c>
      <c r="DM25" s="699"/>
      <c r="DN25" s="699"/>
      <c r="DO25" s="699"/>
      <c r="DP25" s="699"/>
      <c r="DQ25" s="699"/>
      <c r="DR25" s="699"/>
      <c r="DS25" s="699"/>
      <c r="DT25" s="699"/>
      <c r="DU25" s="699"/>
      <c r="DV25" s="700"/>
      <c r="DW25" s="683">
        <v>22</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17790996</v>
      </c>
      <c r="S26" s="681"/>
      <c r="T26" s="681"/>
      <c r="U26" s="681"/>
      <c r="V26" s="681"/>
      <c r="W26" s="681"/>
      <c r="X26" s="681"/>
      <c r="Y26" s="682"/>
      <c r="Z26" s="713">
        <v>38.5</v>
      </c>
      <c r="AA26" s="713"/>
      <c r="AB26" s="713"/>
      <c r="AC26" s="713"/>
      <c r="AD26" s="714">
        <v>16883426</v>
      </c>
      <c r="AE26" s="714"/>
      <c r="AF26" s="714"/>
      <c r="AG26" s="714"/>
      <c r="AH26" s="714"/>
      <c r="AI26" s="714"/>
      <c r="AJ26" s="714"/>
      <c r="AK26" s="714"/>
      <c r="AL26" s="683">
        <v>99.7</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248</v>
      </c>
      <c r="BH26" s="681"/>
      <c r="BI26" s="681"/>
      <c r="BJ26" s="681"/>
      <c r="BK26" s="681"/>
      <c r="BL26" s="681"/>
      <c r="BM26" s="681"/>
      <c r="BN26" s="682"/>
      <c r="BO26" s="713" t="s">
        <v>248</v>
      </c>
      <c r="BP26" s="713"/>
      <c r="BQ26" s="713"/>
      <c r="BR26" s="713"/>
      <c r="BS26" s="686" t="s">
        <v>130</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2633070</v>
      </c>
      <c r="CS26" s="681"/>
      <c r="CT26" s="681"/>
      <c r="CU26" s="681"/>
      <c r="CV26" s="681"/>
      <c r="CW26" s="681"/>
      <c r="CX26" s="681"/>
      <c r="CY26" s="682"/>
      <c r="CZ26" s="683">
        <v>5.9</v>
      </c>
      <c r="DA26" s="701"/>
      <c r="DB26" s="701"/>
      <c r="DC26" s="702"/>
      <c r="DD26" s="686">
        <v>2390781</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6834</v>
      </c>
      <c r="S27" s="681"/>
      <c r="T27" s="681"/>
      <c r="U27" s="681"/>
      <c r="V27" s="681"/>
      <c r="W27" s="681"/>
      <c r="X27" s="681"/>
      <c r="Y27" s="682"/>
      <c r="Z27" s="713">
        <v>0</v>
      </c>
      <c r="AA27" s="713"/>
      <c r="AB27" s="713"/>
      <c r="AC27" s="713"/>
      <c r="AD27" s="714">
        <v>6834</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6060081</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7175866</v>
      </c>
      <c r="CS27" s="699"/>
      <c r="CT27" s="699"/>
      <c r="CU27" s="699"/>
      <c r="CV27" s="699"/>
      <c r="CW27" s="699"/>
      <c r="CX27" s="699"/>
      <c r="CY27" s="700"/>
      <c r="CZ27" s="683">
        <v>16</v>
      </c>
      <c r="DA27" s="701"/>
      <c r="DB27" s="701"/>
      <c r="DC27" s="702"/>
      <c r="DD27" s="686">
        <v>2071055</v>
      </c>
      <c r="DE27" s="699"/>
      <c r="DF27" s="699"/>
      <c r="DG27" s="699"/>
      <c r="DH27" s="699"/>
      <c r="DI27" s="699"/>
      <c r="DJ27" s="699"/>
      <c r="DK27" s="700"/>
      <c r="DL27" s="686">
        <v>2070317</v>
      </c>
      <c r="DM27" s="699"/>
      <c r="DN27" s="699"/>
      <c r="DO27" s="699"/>
      <c r="DP27" s="699"/>
      <c r="DQ27" s="699"/>
      <c r="DR27" s="699"/>
      <c r="DS27" s="699"/>
      <c r="DT27" s="699"/>
      <c r="DU27" s="699"/>
      <c r="DV27" s="700"/>
      <c r="DW27" s="683">
        <v>11.8</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207724</v>
      </c>
      <c r="S28" s="681"/>
      <c r="T28" s="681"/>
      <c r="U28" s="681"/>
      <c r="V28" s="681"/>
      <c r="W28" s="681"/>
      <c r="X28" s="681"/>
      <c r="Y28" s="682"/>
      <c r="Z28" s="713">
        <v>0.4</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3981628</v>
      </c>
      <c r="CS28" s="681"/>
      <c r="CT28" s="681"/>
      <c r="CU28" s="681"/>
      <c r="CV28" s="681"/>
      <c r="CW28" s="681"/>
      <c r="CX28" s="681"/>
      <c r="CY28" s="682"/>
      <c r="CZ28" s="683">
        <v>8.9</v>
      </c>
      <c r="DA28" s="701"/>
      <c r="DB28" s="701"/>
      <c r="DC28" s="702"/>
      <c r="DD28" s="686">
        <v>3937956</v>
      </c>
      <c r="DE28" s="681"/>
      <c r="DF28" s="681"/>
      <c r="DG28" s="681"/>
      <c r="DH28" s="681"/>
      <c r="DI28" s="681"/>
      <c r="DJ28" s="681"/>
      <c r="DK28" s="682"/>
      <c r="DL28" s="686">
        <v>3933083</v>
      </c>
      <c r="DM28" s="681"/>
      <c r="DN28" s="681"/>
      <c r="DO28" s="681"/>
      <c r="DP28" s="681"/>
      <c r="DQ28" s="681"/>
      <c r="DR28" s="681"/>
      <c r="DS28" s="681"/>
      <c r="DT28" s="681"/>
      <c r="DU28" s="681"/>
      <c r="DV28" s="682"/>
      <c r="DW28" s="683">
        <v>22.4</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215381</v>
      </c>
      <c r="S29" s="681"/>
      <c r="T29" s="681"/>
      <c r="U29" s="681"/>
      <c r="V29" s="681"/>
      <c r="W29" s="681"/>
      <c r="X29" s="681"/>
      <c r="Y29" s="682"/>
      <c r="Z29" s="713">
        <v>0.5</v>
      </c>
      <c r="AA29" s="713"/>
      <c r="AB29" s="713"/>
      <c r="AC29" s="713"/>
      <c r="AD29" s="714">
        <v>20415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310</v>
      </c>
      <c r="CG29" s="720"/>
      <c r="CH29" s="720"/>
      <c r="CI29" s="720"/>
      <c r="CJ29" s="720"/>
      <c r="CK29" s="720"/>
      <c r="CL29" s="720"/>
      <c r="CM29" s="720"/>
      <c r="CN29" s="720"/>
      <c r="CO29" s="720"/>
      <c r="CP29" s="720"/>
      <c r="CQ29" s="721"/>
      <c r="CR29" s="680">
        <v>3981381</v>
      </c>
      <c r="CS29" s="699"/>
      <c r="CT29" s="699"/>
      <c r="CU29" s="699"/>
      <c r="CV29" s="699"/>
      <c r="CW29" s="699"/>
      <c r="CX29" s="699"/>
      <c r="CY29" s="700"/>
      <c r="CZ29" s="683">
        <v>8.9</v>
      </c>
      <c r="DA29" s="701"/>
      <c r="DB29" s="701"/>
      <c r="DC29" s="702"/>
      <c r="DD29" s="686">
        <v>3937709</v>
      </c>
      <c r="DE29" s="699"/>
      <c r="DF29" s="699"/>
      <c r="DG29" s="699"/>
      <c r="DH29" s="699"/>
      <c r="DI29" s="699"/>
      <c r="DJ29" s="699"/>
      <c r="DK29" s="700"/>
      <c r="DL29" s="686">
        <v>3932836</v>
      </c>
      <c r="DM29" s="699"/>
      <c r="DN29" s="699"/>
      <c r="DO29" s="699"/>
      <c r="DP29" s="699"/>
      <c r="DQ29" s="699"/>
      <c r="DR29" s="699"/>
      <c r="DS29" s="699"/>
      <c r="DT29" s="699"/>
      <c r="DU29" s="699"/>
      <c r="DV29" s="700"/>
      <c r="DW29" s="683">
        <v>22.4</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97891</v>
      </c>
      <c r="S30" s="681"/>
      <c r="T30" s="681"/>
      <c r="U30" s="681"/>
      <c r="V30" s="681"/>
      <c r="W30" s="681"/>
      <c r="X30" s="681"/>
      <c r="Y30" s="682"/>
      <c r="Z30" s="713">
        <v>0.2</v>
      </c>
      <c r="AA30" s="713"/>
      <c r="AB30" s="713"/>
      <c r="AC30" s="713"/>
      <c r="AD30" s="714" t="s">
        <v>248</v>
      </c>
      <c r="AE30" s="714"/>
      <c r="AF30" s="714"/>
      <c r="AG30" s="714"/>
      <c r="AH30" s="714"/>
      <c r="AI30" s="714"/>
      <c r="AJ30" s="714"/>
      <c r="AK30" s="714"/>
      <c r="AL30" s="683" t="s">
        <v>130</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312</v>
      </c>
      <c r="BH30" s="754"/>
      <c r="BI30" s="754"/>
      <c r="BJ30" s="754"/>
      <c r="BK30" s="754"/>
      <c r="BL30" s="754"/>
      <c r="BM30" s="754"/>
      <c r="BN30" s="754"/>
      <c r="BO30" s="754"/>
      <c r="BP30" s="754"/>
      <c r="BQ30" s="755"/>
      <c r="BR30" s="741" t="s">
        <v>313</v>
      </c>
      <c r="BS30" s="754"/>
      <c r="BT30" s="754"/>
      <c r="BU30" s="754"/>
      <c r="BV30" s="754"/>
      <c r="BW30" s="754"/>
      <c r="BX30" s="754"/>
      <c r="BY30" s="754"/>
      <c r="BZ30" s="754"/>
      <c r="CA30" s="754"/>
      <c r="CB30" s="755"/>
      <c r="CD30" s="767"/>
      <c r="CE30" s="768"/>
      <c r="CF30" s="719" t="s">
        <v>314</v>
      </c>
      <c r="CG30" s="720"/>
      <c r="CH30" s="720"/>
      <c r="CI30" s="720"/>
      <c r="CJ30" s="720"/>
      <c r="CK30" s="720"/>
      <c r="CL30" s="720"/>
      <c r="CM30" s="720"/>
      <c r="CN30" s="720"/>
      <c r="CO30" s="720"/>
      <c r="CP30" s="720"/>
      <c r="CQ30" s="721"/>
      <c r="CR30" s="680">
        <v>3822817</v>
      </c>
      <c r="CS30" s="681"/>
      <c r="CT30" s="681"/>
      <c r="CU30" s="681"/>
      <c r="CV30" s="681"/>
      <c r="CW30" s="681"/>
      <c r="CX30" s="681"/>
      <c r="CY30" s="682"/>
      <c r="CZ30" s="683">
        <v>8.5</v>
      </c>
      <c r="DA30" s="701"/>
      <c r="DB30" s="701"/>
      <c r="DC30" s="702"/>
      <c r="DD30" s="686">
        <v>3785891</v>
      </c>
      <c r="DE30" s="681"/>
      <c r="DF30" s="681"/>
      <c r="DG30" s="681"/>
      <c r="DH30" s="681"/>
      <c r="DI30" s="681"/>
      <c r="DJ30" s="681"/>
      <c r="DK30" s="682"/>
      <c r="DL30" s="686">
        <v>3781018</v>
      </c>
      <c r="DM30" s="681"/>
      <c r="DN30" s="681"/>
      <c r="DO30" s="681"/>
      <c r="DP30" s="681"/>
      <c r="DQ30" s="681"/>
      <c r="DR30" s="681"/>
      <c r="DS30" s="681"/>
      <c r="DT30" s="681"/>
      <c r="DU30" s="681"/>
      <c r="DV30" s="682"/>
      <c r="DW30" s="683">
        <v>21.5</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13793358</v>
      </c>
      <c r="S31" s="681"/>
      <c r="T31" s="681"/>
      <c r="U31" s="681"/>
      <c r="V31" s="681"/>
      <c r="W31" s="681"/>
      <c r="X31" s="681"/>
      <c r="Y31" s="682"/>
      <c r="Z31" s="713">
        <v>29.8</v>
      </c>
      <c r="AA31" s="713"/>
      <c r="AB31" s="713"/>
      <c r="AC31" s="713"/>
      <c r="AD31" s="714" t="s">
        <v>130</v>
      </c>
      <c r="AE31" s="714"/>
      <c r="AF31" s="714"/>
      <c r="AG31" s="714"/>
      <c r="AH31" s="714"/>
      <c r="AI31" s="714"/>
      <c r="AJ31" s="714"/>
      <c r="AK31" s="714"/>
      <c r="AL31" s="683" t="s">
        <v>248</v>
      </c>
      <c r="AM31" s="684"/>
      <c r="AN31" s="684"/>
      <c r="AO31" s="715"/>
      <c r="AP31" s="756" t="s">
        <v>316</v>
      </c>
      <c r="AQ31" s="757"/>
      <c r="AR31" s="757"/>
      <c r="AS31" s="757"/>
      <c r="AT31" s="762" t="s">
        <v>317</v>
      </c>
      <c r="AU31" s="231"/>
      <c r="AV31" s="231"/>
      <c r="AW31" s="231"/>
      <c r="AX31" s="746" t="s">
        <v>191</v>
      </c>
      <c r="AY31" s="747"/>
      <c r="AZ31" s="747"/>
      <c r="BA31" s="747"/>
      <c r="BB31" s="747"/>
      <c r="BC31" s="747"/>
      <c r="BD31" s="747"/>
      <c r="BE31" s="747"/>
      <c r="BF31" s="748"/>
      <c r="BG31" s="749">
        <v>98.6</v>
      </c>
      <c r="BH31" s="750"/>
      <c r="BI31" s="750"/>
      <c r="BJ31" s="750"/>
      <c r="BK31" s="750"/>
      <c r="BL31" s="750"/>
      <c r="BM31" s="751">
        <v>96.4</v>
      </c>
      <c r="BN31" s="750"/>
      <c r="BO31" s="750"/>
      <c r="BP31" s="750"/>
      <c r="BQ31" s="752"/>
      <c r="BR31" s="749">
        <v>99.1</v>
      </c>
      <c r="BS31" s="750"/>
      <c r="BT31" s="750"/>
      <c r="BU31" s="750"/>
      <c r="BV31" s="750"/>
      <c r="BW31" s="750"/>
      <c r="BX31" s="751">
        <v>96.8</v>
      </c>
      <c r="BY31" s="750"/>
      <c r="BZ31" s="750"/>
      <c r="CA31" s="750"/>
      <c r="CB31" s="752"/>
      <c r="CD31" s="767"/>
      <c r="CE31" s="768"/>
      <c r="CF31" s="719" t="s">
        <v>318</v>
      </c>
      <c r="CG31" s="720"/>
      <c r="CH31" s="720"/>
      <c r="CI31" s="720"/>
      <c r="CJ31" s="720"/>
      <c r="CK31" s="720"/>
      <c r="CL31" s="720"/>
      <c r="CM31" s="720"/>
      <c r="CN31" s="720"/>
      <c r="CO31" s="720"/>
      <c r="CP31" s="720"/>
      <c r="CQ31" s="721"/>
      <c r="CR31" s="680">
        <v>158564</v>
      </c>
      <c r="CS31" s="699"/>
      <c r="CT31" s="699"/>
      <c r="CU31" s="699"/>
      <c r="CV31" s="699"/>
      <c r="CW31" s="699"/>
      <c r="CX31" s="699"/>
      <c r="CY31" s="700"/>
      <c r="CZ31" s="683">
        <v>0.4</v>
      </c>
      <c r="DA31" s="701"/>
      <c r="DB31" s="701"/>
      <c r="DC31" s="702"/>
      <c r="DD31" s="686">
        <v>151818</v>
      </c>
      <c r="DE31" s="699"/>
      <c r="DF31" s="699"/>
      <c r="DG31" s="699"/>
      <c r="DH31" s="699"/>
      <c r="DI31" s="699"/>
      <c r="DJ31" s="699"/>
      <c r="DK31" s="700"/>
      <c r="DL31" s="686">
        <v>151818</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319</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248</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320</v>
      </c>
      <c r="AV32" s="230"/>
      <c r="AW32" s="230"/>
      <c r="AX32" s="677" t="s">
        <v>321</v>
      </c>
      <c r="AY32" s="678"/>
      <c r="AZ32" s="678"/>
      <c r="BA32" s="678"/>
      <c r="BB32" s="678"/>
      <c r="BC32" s="678"/>
      <c r="BD32" s="678"/>
      <c r="BE32" s="678"/>
      <c r="BF32" s="679"/>
      <c r="BG32" s="753">
        <v>99.3</v>
      </c>
      <c r="BH32" s="699"/>
      <c r="BI32" s="699"/>
      <c r="BJ32" s="699"/>
      <c r="BK32" s="699"/>
      <c r="BL32" s="699"/>
      <c r="BM32" s="684">
        <v>97.6</v>
      </c>
      <c r="BN32" s="745"/>
      <c r="BO32" s="745"/>
      <c r="BP32" s="745"/>
      <c r="BQ32" s="726"/>
      <c r="BR32" s="753">
        <v>99.3</v>
      </c>
      <c r="BS32" s="699"/>
      <c r="BT32" s="699"/>
      <c r="BU32" s="699"/>
      <c r="BV32" s="699"/>
      <c r="BW32" s="699"/>
      <c r="BX32" s="684">
        <v>97.4</v>
      </c>
      <c r="BY32" s="745"/>
      <c r="BZ32" s="745"/>
      <c r="CA32" s="745"/>
      <c r="CB32" s="726"/>
      <c r="CD32" s="769"/>
      <c r="CE32" s="770"/>
      <c r="CF32" s="719" t="s">
        <v>322</v>
      </c>
      <c r="CG32" s="720"/>
      <c r="CH32" s="720"/>
      <c r="CI32" s="720"/>
      <c r="CJ32" s="720"/>
      <c r="CK32" s="720"/>
      <c r="CL32" s="720"/>
      <c r="CM32" s="720"/>
      <c r="CN32" s="720"/>
      <c r="CO32" s="720"/>
      <c r="CP32" s="720"/>
      <c r="CQ32" s="721"/>
      <c r="CR32" s="680">
        <v>247</v>
      </c>
      <c r="CS32" s="681"/>
      <c r="CT32" s="681"/>
      <c r="CU32" s="681"/>
      <c r="CV32" s="681"/>
      <c r="CW32" s="681"/>
      <c r="CX32" s="681"/>
      <c r="CY32" s="682"/>
      <c r="CZ32" s="683">
        <v>0</v>
      </c>
      <c r="DA32" s="701"/>
      <c r="DB32" s="701"/>
      <c r="DC32" s="702"/>
      <c r="DD32" s="686">
        <v>247</v>
      </c>
      <c r="DE32" s="681"/>
      <c r="DF32" s="681"/>
      <c r="DG32" s="681"/>
      <c r="DH32" s="681"/>
      <c r="DI32" s="681"/>
      <c r="DJ32" s="681"/>
      <c r="DK32" s="682"/>
      <c r="DL32" s="686">
        <v>247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2744280</v>
      </c>
      <c r="S33" s="681"/>
      <c r="T33" s="681"/>
      <c r="U33" s="681"/>
      <c r="V33" s="681"/>
      <c r="W33" s="681"/>
      <c r="X33" s="681"/>
      <c r="Y33" s="682"/>
      <c r="Z33" s="713">
        <v>5.9</v>
      </c>
      <c r="AA33" s="713"/>
      <c r="AB33" s="713"/>
      <c r="AC33" s="713"/>
      <c r="AD33" s="714" t="s">
        <v>248</v>
      </c>
      <c r="AE33" s="714"/>
      <c r="AF33" s="714"/>
      <c r="AG33" s="714"/>
      <c r="AH33" s="714"/>
      <c r="AI33" s="714"/>
      <c r="AJ33" s="714"/>
      <c r="AK33" s="714"/>
      <c r="AL33" s="683" t="s">
        <v>248</v>
      </c>
      <c r="AM33" s="684"/>
      <c r="AN33" s="684"/>
      <c r="AO33" s="715"/>
      <c r="AP33" s="760"/>
      <c r="AQ33" s="761"/>
      <c r="AR33" s="761"/>
      <c r="AS33" s="761"/>
      <c r="AT33" s="764"/>
      <c r="AU33" s="232"/>
      <c r="AV33" s="232"/>
      <c r="AW33" s="232"/>
      <c r="AX33" s="661" t="s">
        <v>324</v>
      </c>
      <c r="AY33" s="662"/>
      <c r="AZ33" s="662"/>
      <c r="BA33" s="662"/>
      <c r="BB33" s="662"/>
      <c r="BC33" s="662"/>
      <c r="BD33" s="662"/>
      <c r="BE33" s="662"/>
      <c r="BF33" s="663"/>
      <c r="BG33" s="744">
        <v>97.9</v>
      </c>
      <c r="BH33" s="665"/>
      <c r="BI33" s="665"/>
      <c r="BJ33" s="665"/>
      <c r="BK33" s="665"/>
      <c r="BL33" s="665"/>
      <c r="BM33" s="707">
        <v>95</v>
      </c>
      <c r="BN33" s="665"/>
      <c r="BO33" s="665"/>
      <c r="BP33" s="665"/>
      <c r="BQ33" s="709"/>
      <c r="BR33" s="744">
        <v>98.8</v>
      </c>
      <c r="BS33" s="665"/>
      <c r="BT33" s="665"/>
      <c r="BU33" s="665"/>
      <c r="BV33" s="665"/>
      <c r="BW33" s="665"/>
      <c r="BX33" s="707">
        <v>95.9</v>
      </c>
      <c r="BY33" s="665"/>
      <c r="BZ33" s="665"/>
      <c r="CA33" s="665"/>
      <c r="CB33" s="709"/>
      <c r="CD33" s="719" t="s">
        <v>325</v>
      </c>
      <c r="CE33" s="720"/>
      <c r="CF33" s="720"/>
      <c r="CG33" s="720"/>
      <c r="CH33" s="720"/>
      <c r="CI33" s="720"/>
      <c r="CJ33" s="720"/>
      <c r="CK33" s="720"/>
      <c r="CL33" s="720"/>
      <c r="CM33" s="720"/>
      <c r="CN33" s="720"/>
      <c r="CO33" s="720"/>
      <c r="CP33" s="720"/>
      <c r="CQ33" s="721"/>
      <c r="CR33" s="680">
        <v>19110381</v>
      </c>
      <c r="CS33" s="699"/>
      <c r="CT33" s="699"/>
      <c r="CU33" s="699"/>
      <c r="CV33" s="699"/>
      <c r="CW33" s="699"/>
      <c r="CX33" s="699"/>
      <c r="CY33" s="700"/>
      <c r="CZ33" s="683">
        <v>42.5</v>
      </c>
      <c r="DA33" s="701"/>
      <c r="DB33" s="701"/>
      <c r="DC33" s="702"/>
      <c r="DD33" s="686">
        <v>9808862</v>
      </c>
      <c r="DE33" s="699"/>
      <c r="DF33" s="699"/>
      <c r="DG33" s="699"/>
      <c r="DH33" s="699"/>
      <c r="DI33" s="699"/>
      <c r="DJ33" s="699"/>
      <c r="DK33" s="700"/>
      <c r="DL33" s="686">
        <v>6633913</v>
      </c>
      <c r="DM33" s="699"/>
      <c r="DN33" s="699"/>
      <c r="DO33" s="699"/>
      <c r="DP33" s="699"/>
      <c r="DQ33" s="699"/>
      <c r="DR33" s="699"/>
      <c r="DS33" s="699"/>
      <c r="DT33" s="699"/>
      <c r="DU33" s="699"/>
      <c r="DV33" s="700"/>
      <c r="DW33" s="683">
        <v>37.700000000000003</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28157</v>
      </c>
      <c r="S34" s="681"/>
      <c r="T34" s="681"/>
      <c r="U34" s="681"/>
      <c r="V34" s="681"/>
      <c r="W34" s="681"/>
      <c r="X34" s="681"/>
      <c r="Y34" s="682"/>
      <c r="Z34" s="713">
        <v>0.1</v>
      </c>
      <c r="AA34" s="713"/>
      <c r="AB34" s="713"/>
      <c r="AC34" s="713"/>
      <c r="AD34" s="714">
        <v>16885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5608128</v>
      </c>
      <c r="CS34" s="681"/>
      <c r="CT34" s="681"/>
      <c r="CU34" s="681"/>
      <c r="CV34" s="681"/>
      <c r="CW34" s="681"/>
      <c r="CX34" s="681"/>
      <c r="CY34" s="682"/>
      <c r="CZ34" s="683">
        <v>12.5</v>
      </c>
      <c r="DA34" s="701"/>
      <c r="DB34" s="701"/>
      <c r="DC34" s="702"/>
      <c r="DD34" s="686">
        <v>3586627</v>
      </c>
      <c r="DE34" s="681"/>
      <c r="DF34" s="681"/>
      <c r="DG34" s="681"/>
      <c r="DH34" s="681"/>
      <c r="DI34" s="681"/>
      <c r="DJ34" s="681"/>
      <c r="DK34" s="682"/>
      <c r="DL34" s="686">
        <v>2073094</v>
      </c>
      <c r="DM34" s="681"/>
      <c r="DN34" s="681"/>
      <c r="DO34" s="681"/>
      <c r="DP34" s="681"/>
      <c r="DQ34" s="681"/>
      <c r="DR34" s="681"/>
      <c r="DS34" s="681"/>
      <c r="DT34" s="681"/>
      <c r="DU34" s="681"/>
      <c r="DV34" s="682"/>
      <c r="DW34" s="683">
        <v>11.8</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598678</v>
      </c>
      <c r="S35" s="681"/>
      <c r="T35" s="681"/>
      <c r="U35" s="681"/>
      <c r="V35" s="681"/>
      <c r="W35" s="681"/>
      <c r="X35" s="681"/>
      <c r="Y35" s="682"/>
      <c r="Z35" s="713">
        <v>1.3</v>
      </c>
      <c r="AA35" s="713"/>
      <c r="AB35" s="713"/>
      <c r="AC35" s="713"/>
      <c r="AD35" s="714" t="s">
        <v>248</v>
      </c>
      <c r="AE35" s="714"/>
      <c r="AF35" s="714"/>
      <c r="AG35" s="714"/>
      <c r="AH35" s="714"/>
      <c r="AI35" s="714"/>
      <c r="AJ35" s="714"/>
      <c r="AK35" s="714"/>
      <c r="AL35" s="683" t="s">
        <v>248</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247089</v>
      </c>
      <c r="CS35" s="699"/>
      <c r="CT35" s="699"/>
      <c r="CU35" s="699"/>
      <c r="CV35" s="699"/>
      <c r="CW35" s="699"/>
      <c r="CX35" s="699"/>
      <c r="CY35" s="700"/>
      <c r="CZ35" s="683">
        <v>0.5</v>
      </c>
      <c r="DA35" s="701"/>
      <c r="DB35" s="701"/>
      <c r="DC35" s="702"/>
      <c r="DD35" s="686">
        <v>215226</v>
      </c>
      <c r="DE35" s="699"/>
      <c r="DF35" s="699"/>
      <c r="DG35" s="699"/>
      <c r="DH35" s="699"/>
      <c r="DI35" s="699"/>
      <c r="DJ35" s="699"/>
      <c r="DK35" s="700"/>
      <c r="DL35" s="686">
        <v>214314</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1021000</v>
      </c>
      <c r="S36" s="681"/>
      <c r="T36" s="681"/>
      <c r="U36" s="681"/>
      <c r="V36" s="681"/>
      <c r="W36" s="681"/>
      <c r="X36" s="681"/>
      <c r="Y36" s="682"/>
      <c r="Z36" s="713">
        <v>2.2000000000000002</v>
      </c>
      <c r="AA36" s="713"/>
      <c r="AB36" s="713"/>
      <c r="AC36" s="713"/>
      <c r="AD36" s="714" t="s">
        <v>248</v>
      </c>
      <c r="AE36" s="714"/>
      <c r="AF36" s="714"/>
      <c r="AG36" s="714"/>
      <c r="AH36" s="714"/>
      <c r="AI36" s="714"/>
      <c r="AJ36" s="714"/>
      <c r="AK36" s="714"/>
      <c r="AL36" s="683" t="s">
        <v>248</v>
      </c>
      <c r="AM36" s="684"/>
      <c r="AN36" s="684"/>
      <c r="AO36" s="715"/>
      <c r="AP36" s="235"/>
      <c r="AQ36" s="732" t="s">
        <v>333</v>
      </c>
      <c r="AR36" s="733"/>
      <c r="AS36" s="733"/>
      <c r="AT36" s="733"/>
      <c r="AU36" s="733"/>
      <c r="AV36" s="733"/>
      <c r="AW36" s="733"/>
      <c r="AX36" s="733"/>
      <c r="AY36" s="734"/>
      <c r="AZ36" s="735">
        <v>3973523</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34245</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9625039</v>
      </c>
      <c r="CS36" s="681"/>
      <c r="CT36" s="681"/>
      <c r="CU36" s="681"/>
      <c r="CV36" s="681"/>
      <c r="CW36" s="681"/>
      <c r="CX36" s="681"/>
      <c r="CY36" s="682"/>
      <c r="CZ36" s="683">
        <v>21.4</v>
      </c>
      <c r="DA36" s="701"/>
      <c r="DB36" s="701"/>
      <c r="DC36" s="702"/>
      <c r="DD36" s="686">
        <v>3207907</v>
      </c>
      <c r="DE36" s="681"/>
      <c r="DF36" s="681"/>
      <c r="DG36" s="681"/>
      <c r="DH36" s="681"/>
      <c r="DI36" s="681"/>
      <c r="DJ36" s="681"/>
      <c r="DK36" s="682"/>
      <c r="DL36" s="686">
        <v>2024240</v>
      </c>
      <c r="DM36" s="681"/>
      <c r="DN36" s="681"/>
      <c r="DO36" s="681"/>
      <c r="DP36" s="681"/>
      <c r="DQ36" s="681"/>
      <c r="DR36" s="681"/>
      <c r="DS36" s="681"/>
      <c r="DT36" s="681"/>
      <c r="DU36" s="681"/>
      <c r="DV36" s="682"/>
      <c r="DW36" s="683">
        <v>11.5</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847636</v>
      </c>
      <c r="S37" s="681"/>
      <c r="T37" s="681"/>
      <c r="U37" s="681"/>
      <c r="V37" s="681"/>
      <c r="W37" s="681"/>
      <c r="X37" s="681"/>
      <c r="Y37" s="682"/>
      <c r="Z37" s="713">
        <v>1.8</v>
      </c>
      <c r="AA37" s="713"/>
      <c r="AB37" s="713"/>
      <c r="AC37" s="713"/>
      <c r="AD37" s="714" t="s">
        <v>130</v>
      </c>
      <c r="AE37" s="714"/>
      <c r="AF37" s="714"/>
      <c r="AG37" s="714"/>
      <c r="AH37" s="714"/>
      <c r="AI37" s="714"/>
      <c r="AJ37" s="714"/>
      <c r="AK37" s="714"/>
      <c r="AL37" s="683" t="s">
        <v>130</v>
      </c>
      <c r="AM37" s="684"/>
      <c r="AN37" s="684"/>
      <c r="AO37" s="715"/>
      <c r="AQ37" s="723" t="s">
        <v>337</v>
      </c>
      <c r="AR37" s="724"/>
      <c r="AS37" s="724"/>
      <c r="AT37" s="724"/>
      <c r="AU37" s="724"/>
      <c r="AV37" s="724"/>
      <c r="AW37" s="724"/>
      <c r="AX37" s="724"/>
      <c r="AY37" s="725"/>
      <c r="AZ37" s="680">
        <v>713337</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-65399</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1605945</v>
      </c>
      <c r="CS37" s="699"/>
      <c r="CT37" s="699"/>
      <c r="CU37" s="699"/>
      <c r="CV37" s="699"/>
      <c r="CW37" s="699"/>
      <c r="CX37" s="699"/>
      <c r="CY37" s="700"/>
      <c r="CZ37" s="683">
        <v>3.6</v>
      </c>
      <c r="DA37" s="701"/>
      <c r="DB37" s="701"/>
      <c r="DC37" s="702"/>
      <c r="DD37" s="686">
        <v>1580010</v>
      </c>
      <c r="DE37" s="699"/>
      <c r="DF37" s="699"/>
      <c r="DG37" s="699"/>
      <c r="DH37" s="699"/>
      <c r="DI37" s="699"/>
      <c r="DJ37" s="699"/>
      <c r="DK37" s="700"/>
      <c r="DL37" s="686">
        <v>976670</v>
      </c>
      <c r="DM37" s="699"/>
      <c r="DN37" s="699"/>
      <c r="DO37" s="699"/>
      <c r="DP37" s="699"/>
      <c r="DQ37" s="699"/>
      <c r="DR37" s="699"/>
      <c r="DS37" s="699"/>
      <c r="DT37" s="699"/>
      <c r="DU37" s="699"/>
      <c r="DV37" s="700"/>
      <c r="DW37" s="683">
        <v>5.6</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1396960</v>
      </c>
      <c r="S38" s="681"/>
      <c r="T38" s="681"/>
      <c r="U38" s="681"/>
      <c r="V38" s="681"/>
      <c r="W38" s="681"/>
      <c r="X38" s="681"/>
      <c r="Y38" s="682"/>
      <c r="Z38" s="713">
        <v>3</v>
      </c>
      <c r="AA38" s="713"/>
      <c r="AB38" s="713"/>
      <c r="AC38" s="713"/>
      <c r="AD38" s="714">
        <v>914</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389576</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8771</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2783586</v>
      </c>
      <c r="CS38" s="681"/>
      <c r="CT38" s="681"/>
      <c r="CU38" s="681"/>
      <c r="CV38" s="681"/>
      <c r="CW38" s="681"/>
      <c r="CX38" s="681"/>
      <c r="CY38" s="682"/>
      <c r="CZ38" s="683">
        <v>6.2</v>
      </c>
      <c r="DA38" s="701"/>
      <c r="DB38" s="701"/>
      <c r="DC38" s="702"/>
      <c r="DD38" s="686">
        <v>2245953</v>
      </c>
      <c r="DE38" s="681"/>
      <c r="DF38" s="681"/>
      <c r="DG38" s="681"/>
      <c r="DH38" s="681"/>
      <c r="DI38" s="681"/>
      <c r="DJ38" s="681"/>
      <c r="DK38" s="682"/>
      <c r="DL38" s="686">
        <v>2133797</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7477700</v>
      </c>
      <c r="S39" s="681"/>
      <c r="T39" s="681"/>
      <c r="U39" s="681"/>
      <c r="V39" s="681"/>
      <c r="W39" s="681"/>
      <c r="X39" s="681"/>
      <c r="Y39" s="682"/>
      <c r="Z39" s="713">
        <v>16.2</v>
      </c>
      <c r="AA39" s="713"/>
      <c r="AB39" s="713"/>
      <c r="AC39" s="713"/>
      <c r="AD39" s="714" t="s">
        <v>130</v>
      </c>
      <c r="AE39" s="714"/>
      <c r="AF39" s="714"/>
      <c r="AG39" s="714"/>
      <c r="AH39" s="714"/>
      <c r="AI39" s="714"/>
      <c r="AJ39" s="714"/>
      <c r="AK39" s="714"/>
      <c r="AL39" s="683" t="s">
        <v>248</v>
      </c>
      <c r="AM39" s="684"/>
      <c r="AN39" s="684"/>
      <c r="AO39" s="715"/>
      <c r="AQ39" s="723" t="s">
        <v>345</v>
      </c>
      <c r="AR39" s="724"/>
      <c r="AS39" s="724"/>
      <c r="AT39" s="724"/>
      <c r="AU39" s="724"/>
      <c r="AV39" s="724"/>
      <c r="AW39" s="724"/>
      <c r="AX39" s="724"/>
      <c r="AY39" s="725"/>
      <c r="AZ39" s="680">
        <v>87024</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14966</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312936</v>
      </c>
      <c r="CS39" s="699"/>
      <c r="CT39" s="699"/>
      <c r="CU39" s="699"/>
      <c r="CV39" s="699"/>
      <c r="CW39" s="699"/>
      <c r="CX39" s="699"/>
      <c r="CY39" s="700"/>
      <c r="CZ39" s="683">
        <v>0.7</v>
      </c>
      <c r="DA39" s="701"/>
      <c r="DB39" s="701"/>
      <c r="DC39" s="702"/>
      <c r="DD39" s="686">
        <v>23506</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248</v>
      </c>
      <c r="AA40" s="713"/>
      <c r="AB40" s="713"/>
      <c r="AC40" s="713"/>
      <c r="AD40" s="714" t="s">
        <v>130</v>
      </c>
      <c r="AE40" s="714"/>
      <c r="AF40" s="714"/>
      <c r="AG40" s="714"/>
      <c r="AH40" s="714"/>
      <c r="AI40" s="714"/>
      <c r="AJ40" s="714"/>
      <c r="AK40" s="714"/>
      <c r="AL40" s="683" t="s">
        <v>248</v>
      </c>
      <c r="AM40" s="684"/>
      <c r="AN40" s="684"/>
      <c r="AO40" s="715"/>
      <c r="AQ40" s="723" t="s">
        <v>349</v>
      </c>
      <c r="AR40" s="724"/>
      <c r="AS40" s="724"/>
      <c r="AT40" s="724"/>
      <c r="AU40" s="724"/>
      <c r="AV40" s="724"/>
      <c r="AW40" s="724"/>
      <c r="AX40" s="724"/>
      <c r="AY40" s="725"/>
      <c r="AZ40" s="680" t="s">
        <v>274</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98</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533603</v>
      </c>
      <c r="CS40" s="681"/>
      <c r="CT40" s="681"/>
      <c r="CU40" s="681"/>
      <c r="CV40" s="681"/>
      <c r="CW40" s="681"/>
      <c r="CX40" s="681"/>
      <c r="CY40" s="682"/>
      <c r="CZ40" s="683">
        <v>1.2</v>
      </c>
      <c r="DA40" s="701"/>
      <c r="DB40" s="701"/>
      <c r="DC40" s="702"/>
      <c r="DD40" s="686">
        <v>529643</v>
      </c>
      <c r="DE40" s="681"/>
      <c r="DF40" s="681"/>
      <c r="DG40" s="681"/>
      <c r="DH40" s="681"/>
      <c r="DI40" s="681"/>
      <c r="DJ40" s="681"/>
      <c r="DK40" s="682"/>
      <c r="DL40" s="686">
        <v>188468</v>
      </c>
      <c r="DM40" s="681"/>
      <c r="DN40" s="681"/>
      <c r="DO40" s="681"/>
      <c r="DP40" s="681"/>
      <c r="DQ40" s="681"/>
      <c r="DR40" s="681"/>
      <c r="DS40" s="681"/>
      <c r="DT40" s="681"/>
      <c r="DU40" s="681"/>
      <c r="DV40" s="682"/>
      <c r="DW40" s="683">
        <v>1.1000000000000001</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t="s">
        <v>248</v>
      </c>
      <c r="S41" s="681"/>
      <c r="T41" s="681"/>
      <c r="U41" s="681"/>
      <c r="V41" s="681"/>
      <c r="W41" s="681"/>
      <c r="X41" s="681"/>
      <c r="Y41" s="682"/>
      <c r="Z41" s="713" t="s">
        <v>248</v>
      </c>
      <c r="AA41" s="713"/>
      <c r="AB41" s="713"/>
      <c r="AC41" s="713"/>
      <c r="AD41" s="714" t="s">
        <v>248</v>
      </c>
      <c r="AE41" s="714"/>
      <c r="AF41" s="714"/>
      <c r="AG41" s="714"/>
      <c r="AH41" s="714"/>
      <c r="AI41" s="714"/>
      <c r="AJ41" s="714"/>
      <c r="AK41" s="714"/>
      <c r="AL41" s="683" t="s">
        <v>130</v>
      </c>
      <c r="AM41" s="684"/>
      <c r="AN41" s="684"/>
      <c r="AO41" s="715"/>
      <c r="AQ41" s="723" t="s">
        <v>354</v>
      </c>
      <c r="AR41" s="724"/>
      <c r="AS41" s="724"/>
      <c r="AT41" s="724"/>
      <c r="AU41" s="724"/>
      <c r="AV41" s="724"/>
      <c r="AW41" s="724"/>
      <c r="AX41" s="724"/>
      <c r="AY41" s="725"/>
      <c r="AZ41" s="680">
        <v>541100</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1</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248</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v>652300</v>
      </c>
      <c r="S42" s="681"/>
      <c r="T42" s="681"/>
      <c r="U42" s="681"/>
      <c r="V42" s="681"/>
      <c r="W42" s="681"/>
      <c r="X42" s="681"/>
      <c r="Y42" s="682"/>
      <c r="Z42" s="713">
        <v>1.4</v>
      </c>
      <c r="AA42" s="713"/>
      <c r="AB42" s="713"/>
      <c r="AC42" s="713"/>
      <c r="AD42" s="714" t="s">
        <v>130</v>
      </c>
      <c r="AE42" s="714"/>
      <c r="AF42" s="714"/>
      <c r="AG42" s="714"/>
      <c r="AH42" s="714"/>
      <c r="AI42" s="714"/>
      <c r="AJ42" s="714"/>
      <c r="AK42" s="714"/>
      <c r="AL42" s="683" t="s">
        <v>248</v>
      </c>
      <c r="AM42" s="684"/>
      <c r="AN42" s="684"/>
      <c r="AO42" s="715"/>
      <c r="AQ42" s="716" t="s">
        <v>358</v>
      </c>
      <c r="AR42" s="717"/>
      <c r="AS42" s="717"/>
      <c r="AT42" s="717"/>
      <c r="AU42" s="717"/>
      <c r="AV42" s="717"/>
      <c r="AW42" s="717"/>
      <c r="AX42" s="717"/>
      <c r="AY42" s="718"/>
      <c r="AZ42" s="664">
        <v>2242486</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354</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10458043</v>
      </c>
      <c r="CS42" s="681"/>
      <c r="CT42" s="681"/>
      <c r="CU42" s="681"/>
      <c r="CV42" s="681"/>
      <c r="CW42" s="681"/>
      <c r="CX42" s="681"/>
      <c r="CY42" s="682"/>
      <c r="CZ42" s="683">
        <v>23.3</v>
      </c>
      <c r="DA42" s="684"/>
      <c r="DB42" s="684"/>
      <c r="DC42" s="685"/>
      <c r="DD42" s="686">
        <v>761093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46226595</v>
      </c>
      <c r="S43" s="703"/>
      <c r="T43" s="703"/>
      <c r="U43" s="703"/>
      <c r="V43" s="703"/>
      <c r="W43" s="703"/>
      <c r="X43" s="703"/>
      <c r="Y43" s="704"/>
      <c r="Z43" s="705">
        <v>100</v>
      </c>
      <c r="AA43" s="705"/>
      <c r="AB43" s="705"/>
      <c r="AC43" s="705"/>
      <c r="AD43" s="706">
        <v>16928474</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34207</v>
      </c>
      <c r="CS43" s="699"/>
      <c r="CT43" s="699"/>
      <c r="CU43" s="699"/>
      <c r="CV43" s="699"/>
      <c r="CW43" s="699"/>
      <c r="CX43" s="699"/>
      <c r="CY43" s="700"/>
      <c r="CZ43" s="683">
        <v>0.1</v>
      </c>
      <c r="DA43" s="701"/>
      <c r="DB43" s="701"/>
      <c r="DC43" s="702"/>
      <c r="DD43" s="686">
        <v>34207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10152705</v>
      </c>
      <c r="CS44" s="681"/>
      <c r="CT44" s="681"/>
      <c r="CU44" s="681"/>
      <c r="CV44" s="681"/>
      <c r="CW44" s="681"/>
      <c r="CX44" s="681"/>
      <c r="CY44" s="682"/>
      <c r="CZ44" s="683">
        <v>22.6</v>
      </c>
      <c r="DA44" s="684"/>
      <c r="DB44" s="684"/>
      <c r="DC44" s="685"/>
      <c r="DD44" s="686">
        <v>670234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7143800</v>
      </c>
      <c r="CS45" s="699"/>
      <c r="CT45" s="699"/>
      <c r="CU45" s="699"/>
      <c r="CV45" s="699"/>
      <c r="CW45" s="699"/>
      <c r="CX45" s="699"/>
      <c r="CY45" s="700"/>
      <c r="CZ45" s="683">
        <v>15.9</v>
      </c>
      <c r="DA45" s="701"/>
      <c r="DB45" s="701"/>
      <c r="DC45" s="702"/>
      <c r="DD45" s="686">
        <v>161500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2876972</v>
      </c>
      <c r="CS46" s="681"/>
      <c r="CT46" s="681"/>
      <c r="CU46" s="681"/>
      <c r="CV46" s="681"/>
      <c r="CW46" s="681"/>
      <c r="CX46" s="681"/>
      <c r="CY46" s="682"/>
      <c r="CZ46" s="683">
        <v>6.4</v>
      </c>
      <c r="DA46" s="684"/>
      <c r="DB46" s="684"/>
      <c r="DC46" s="685"/>
      <c r="DD46" s="686">
        <v>481993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305338</v>
      </c>
      <c r="CS47" s="699"/>
      <c r="CT47" s="699"/>
      <c r="CU47" s="699"/>
      <c r="CV47" s="699"/>
      <c r="CW47" s="699"/>
      <c r="CX47" s="699"/>
      <c r="CY47" s="700"/>
      <c r="CZ47" s="683">
        <v>0.7</v>
      </c>
      <c r="DA47" s="701"/>
      <c r="DB47" s="701"/>
      <c r="DC47" s="702"/>
      <c r="DD47" s="686">
        <v>90859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44976949</v>
      </c>
      <c r="CS49" s="665"/>
      <c r="CT49" s="665"/>
      <c r="CU49" s="665"/>
      <c r="CV49" s="665"/>
      <c r="CW49" s="665"/>
      <c r="CX49" s="665"/>
      <c r="CY49" s="666"/>
      <c r="CZ49" s="667">
        <v>100</v>
      </c>
      <c r="DA49" s="668"/>
      <c r="DB49" s="668"/>
      <c r="DC49" s="669"/>
      <c r="DD49" s="670">
        <v>20514011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yEZH96E4dway6OzF7tlCoxd5oFOTO4Lfz0FTSuCiFwG2mRQm7WmxfuvcCi0XpUQg1mF1xViQccd3b0zhvvYFg==" saltValue="RgPSTNgo/L4yF9nqJphJY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394</v>
      </c>
      <c r="C7" s="1146"/>
      <c r="D7" s="1146"/>
      <c r="E7" s="1146"/>
      <c r="F7" s="1146"/>
      <c r="G7" s="1146"/>
      <c r="H7" s="1146"/>
      <c r="I7" s="1146"/>
      <c r="J7" s="1146"/>
      <c r="K7" s="1146"/>
      <c r="L7" s="1146"/>
      <c r="M7" s="1146"/>
      <c r="N7" s="1146"/>
      <c r="O7" s="1146"/>
      <c r="P7" s="1147"/>
      <c r="Q7" s="1199">
        <v>46199</v>
      </c>
      <c r="R7" s="1200"/>
      <c r="S7" s="1200"/>
      <c r="T7" s="1200"/>
      <c r="U7" s="1200"/>
      <c r="V7" s="1200">
        <v>44951</v>
      </c>
      <c r="W7" s="1200"/>
      <c r="X7" s="1200"/>
      <c r="Y7" s="1200"/>
      <c r="Z7" s="1200"/>
      <c r="AA7" s="1200">
        <v>1248</v>
      </c>
      <c r="AB7" s="1200"/>
      <c r="AC7" s="1200"/>
      <c r="AD7" s="1200"/>
      <c r="AE7" s="1201"/>
      <c r="AF7" s="1202">
        <v>859</v>
      </c>
      <c r="AG7" s="1203"/>
      <c r="AH7" s="1203"/>
      <c r="AI7" s="1203"/>
      <c r="AJ7" s="1204"/>
      <c r="AK7" s="1186">
        <v>1021</v>
      </c>
      <c r="AL7" s="1187"/>
      <c r="AM7" s="1187"/>
      <c r="AN7" s="1187"/>
      <c r="AO7" s="1187"/>
      <c r="AP7" s="1187">
        <v>41989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6</v>
      </c>
      <c r="CI7" s="1184"/>
      <c r="CJ7" s="1184"/>
      <c r="CK7" s="1184"/>
      <c r="CL7" s="1185"/>
      <c r="CM7" s="1183">
        <v>3</v>
      </c>
      <c r="CN7" s="1184"/>
      <c r="CO7" s="1184"/>
      <c r="CP7" s="1184"/>
      <c r="CQ7" s="1185"/>
      <c r="CR7" s="1183">
        <v>10</v>
      </c>
      <c r="CS7" s="1184"/>
      <c r="CT7" s="1184"/>
      <c r="CU7" s="1184"/>
      <c r="CV7" s="1185"/>
      <c r="CW7" s="1183">
        <v>0</v>
      </c>
      <c r="CX7" s="1184"/>
      <c r="CY7" s="1184"/>
      <c r="CZ7" s="1184"/>
      <c r="DA7" s="1185"/>
      <c r="DB7" s="1183" t="s">
        <v>598</v>
      </c>
      <c r="DC7" s="1184"/>
      <c r="DD7" s="1184"/>
      <c r="DE7" s="1184"/>
      <c r="DF7" s="1185"/>
      <c r="DG7" s="1183" t="s">
        <v>598</v>
      </c>
      <c r="DH7" s="1184"/>
      <c r="DI7" s="1184"/>
      <c r="DJ7" s="1184"/>
      <c r="DK7" s="1185"/>
      <c r="DL7" s="1183" t="s">
        <v>598</v>
      </c>
      <c r="DM7" s="1184"/>
      <c r="DN7" s="1184"/>
      <c r="DO7" s="1184"/>
      <c r="DP7" s="1185"/>
      <c r="DQ7" s="1183" t="s">
        <v>598</v>
      </c>
      <c r="DR7" s="1184"/>
      <c r="DS7" s="1184"/>
      <c r="DT7" s="1184"/>
      <c r="DU7" s="1185"/>
      <c r="DV7" s="1210"/>
      <c r="DW7" s="1211"/>
      <c r="DX7" s="1211"/>
      <c r="DY7" s="1211"/>
      <c r="DZ7" s="1212"/>
      <c r="EA7" s="256"/>
    </row>
    <row r="8" spans="1:131" s="257" customFormat="1" ht="26.25" customHeight="1" x14ac:dyDescent="0.15">
      <c r="A8" s="263">
        <v>2</v>
      </c>
      <c r="B8" s="1132" t="s">
        <v>395</v>
      </c>
      <c r="C8" s="1133"/>
      <c r="D8" s="1133"/>
      <c r="E8" s="1133"/>
      <c r="F8" s="1133"/>
      <c r="G8" s="1133"/>
      <c r="H8" s="1133"/>
      <c r="I8" s="1133"/>
      <c r="J8" s="1133"/>
      <c r="K8" s="1133"/>
      <c r="L8" s="1133"/>
      <c r="M8" s="1133"/>
      <c r="N8" s="1133"/>
      <c r="O8" s="1133"/>
      <c r="P8" s="1134"/>
      <c r="Q8" s="1138">
        <v>28</v>
      </c>
      <c r="R8" s="1139"/>
      <c r="S8" s="1139"/>
      <c r="T8" s="1139"/>
      <c r="U8" s="1139"/>
      <c r="V8" s="1139">
        <v>26</v>
      </c>
      <c r="W8" s="1139"/>
      <c r="X8" s="1139"/>
      <c r="Y8" s="1139"/>
      <c r="Z8" s="1139"/>
      <c r="AA8" s="1139">
        <v>2</v>
      </c>
      <c r="AB8" s="1139"/>
      <c r="AC8" s="1139"/>
      <c r="AD8" s="1139"/>
      <c r="AE8" s="1140"/>
      <c r="AF8" s="1114">
        <v>2</v>
      </c>
      <c r="AG8" s="1115"/>
      <c r="AH8" s="1115"/>
      <c r="AI8" s="1115"/>
      <c r="AJ8" s="1116"/>
      <c r="AK8" s="1181" t="s">
        <v>598</v>
      </c>
      <c r="AL8" s="1182"/>
      <c r="AM8" s="1182"/>
      <c r="AN8" s="1182"/>
      <c r="AO8" s="1182"/>
      <c r="AP8" s="1182" t="s">
        <v>598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-27</v>
      </c>
      <c r="CI8" s="1085"/>
      <c r="CJ8" s="1085"/>
      <c r="CK8" s="1085"/>
      <c r="CL8" s="1086"/>
      <c r="CM8" s="1084">
        <v>-14</v>
      </c>
      <c r="CN8" s="1085"/>
      <c r="CO8" s="1085"/>
      <c r="CP8" s="1085"/>
      <c r="CQ8" s="1086"/>
      <c r="CR8" s="1084">
        <v>32</v>
      </c>
      <c r="CS8" s="1085"/>
      <c r="CT8" s="1085"/>
      <c r="CU8" s="1085"/>
      <c r="CV8" s="1086"/>
      <c r="CW8" s="1084">
        <v>0</v>
      </c>
      <c r="CX8" s="1085"/>
      <c r="CY8" s="1085"/>
      <c r="CZ8" s="1085"/>
      <c r="DA8" s="1086"/>
      <c r="DB8" s="1084" t="s">
        <v>598</v>
      </c>
      <c r="DC8" s="1085"/>
      <c r="DD8" s="1085"/>
      <c r="DE8" s="1085"/>
      <c r="DF8" s="1086"/>
      <c r="DG8" s="1084" t="s">
        <v>598</v>
      </c>
      <c r="DH8" s="1085"/>
      <c r="DI8" s="1085"/>
      <c r="DJ8" s="1085"/>
      <c r="DK8" s="1086"/>
      <c r="DL8" s="1084" t="s">
        <v>598</v>
      </c>
      <c r="DM8" s="1085"/>
      <c r="DN8" s="1085"/>
      <c r="DO8" s="1085"/>
      <c r="DP8" s="1086"/>
      <c r="DQ8" s="1084" t="s">
        <v>598</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12</v>
      </c>
      <c r="CI9" s="1085"/>
      <c r="CJ9" s="1085"/>
      <c r="CK9" s="1085"/>
      <c r="CL9" s="1086"/>
      <c r="CM9" s="1084">
        <v>52</v>
      </c>
      <c r="CN9" s="1085"/>
      <c r="CO9" s="1085"/>
      <c r="CP9" s="1085"/>
      <c r="CQ9" s="1086"/>
      <c r="CR9" s="1084">
        <v>11</v>
      </c>
      <c r="CS9" s="1085"/>
      <c r="CT9" s="1085"/>
      <c r="CU9" s="1085"/>
      <c r="CV9" s="1086"/>
      <c r="CW9" s="1084" t="s">
        <v>598</v>
      </c>
      <c r="CX9" s="1085"/>
      <c r="CY9" s="1085"/>
      <c r="CZ9" s="1085"/>
      <c r="DA9" s="1086"/>
      <c r="DB9" s="1084" t="s">
        <v>598</v>
      </c>
      <c r="DC9" s="1085"/>
      <c r="DD9" s="1085"/>
      <c r="DE9" s="1085"/>
      <c r="DF9" s="1086"/>
      <c r="DG9" s="1084" t="s">
        <v>598</v>
      </c>
      <c r="DH9" s="1085"/>
      <c r="DI9" s="1085"/>
      <c r="DJ9" s="1085"/>
      <c r="DK9" s="1086"/>
      <c r="DL9" s="1084" t="s">
        <v>598</v>
      </c>
      <c r="DM9" s="1085"/>
      <c r="DN9" s="1085"/>
      <c r="DO9" s="1085"/>
      <c r="DP9" s="1086"/>
      <c r="DQ9" s="1084" t="s">
        <v>598</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609</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6</v>
      </c>
      <c r="CN10" s="1085"/>
      <c r="CO10" s="1085"/>
      <c r="CP10" s="1085"/>
      <c r="CQ10" s="1086"/>
      <c r="CR10" s="1084">
        <v>5</v>
      </c>
      <c r="CS10" s="1085"/>
      <c r="CT10" s="1085"/>
      <c r="CU10" s="1085"/>
      <c r="CV10" s="1086"/>
      <c r="CW10" s="1084" t="s">
        <v>598</v>
      </c>
      <c r="CX10" s="1085"/>
      <c r="CY10" s="1085"/>
      <c r="CZ10" s="1085"/>
      <c r="DA10" s="1086"/>
      <c r="DB10" s="1084" t="s">
        <v>598</v>
      </c>
      <c r="DC10" s="1085"/>
      <c r="DD10" s="1085"/>
      <c r="DE10" s="1085"/>
      <c r="DF10" s="1086"/>
      <c r="DG10" s="1084" t="s">
        <v>598</v>
      </c>
      <c r="DH10" s="1085"/>
      <c r="DI10" s="1085"/>
      <c r="DJ10" s="1085"/>
      <c r="DK10" s="1086"/>
      <c r="DL10" s="1084" t="s">
        <v>598</v>
      </c>
      <c r="DM10" s="1085"/>
      <c r="DN10" s="1085"/>
      <c r="DO10" s="1085"/>
      <c r="DP10" s="1086"/>
      <c r="DQ10" s="1084" t="s">
        <v>598</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46227</v>
      </c>
      <c r="R23" s="1164"/>
      <c r="S23" s="1164"/>
      <c r="T23" s="1164"/>
      <c r="U23" s="1164"/>
      <c r="V23" s="1164">
        <v>44977</v>
      </c>
      <c r="W23" s="1164"/>
      <c r="X23" s="1164"/>
      <c r="Y23" s="1164"/>
      <c r="Z23" s="1164"/>
      <c r="AA23" s="1164">
        <v>1250</v>
      </c>
      <c r="AB23" s="1164"/>
      <c r="AC23" s="1164"/>
      <c r="AD23" s="1164"/>
      <c r="AE23" s="1165"/>
      <c r="AF23" s="1166">
        <v>860</v>
      </c>
      <c r="AG23" s="1164"/>
      <c r="AH23" s="1164"/>
      <c r="AI23" s="1164"/>
      <c r="AJ23" s="1167"/>
      <c r="AK23" s="1168"/>
      <c r="AL23" s="1169"/>
      <c r="AM23" s="1169"/>
      <c r="AN23" s="1169"/>
      <c r="AO23" s="1169"/>
      <c r="AP23" s="1164">
        <v>41989</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7641</v>
      </c>
      <c r="R28" s="1149"/>
      <c r="S28" s="1149"/>
      <c r="T28" s="1149"/>
      <c r="U28" s="1149"/>
      <c r="V28" s="1149">
        <v>7607</v>
      </c>
      <c r="W28" s="1149"/>
      <c r="X28" s="1149"/>
      <c r="Y28" s="1149"/>
      <c r="Z28" s="1149"/>
      <c r="AA28" s="1149">
        <v>34</v>
      </c>
      <c r="AB28" s="1149"/>
      <c r="AC28" s="1149"/>
      <c r="AD28" s="1149"/>
      <c r="AE28" s="1150"/>
      <c r="AF28" s="1151">
        <v>34</v>
      </c>
      <c r="AG28" s="1149"/>
      <c r="AH28" s="1149"/>
      <c r="AI28" s="1149"/>
      <c r="AJ28" s="1152"/>
      <c r="AK28" s="1153">
        <v>691</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7294</v>
      </c>
      <c r="R29" s="1139"/>
      <c r="S29" s="1139"/>
      <c r="T29" s="1139"/>
      <c r="U29" s="1139"/>
      <c r="V29" s="1139">
        <v>6922</v>
      </c>
      <c r="W29" s="1139"/>
      <c r="X29" s="1139"/>
      <c r="Y29" s="1139"/>
      <c r="Z29" s="1139"/>
      <c r="AA29" s="1139">
        <v>372</v>
      </c>
      <c r="AB29" s="1139"/>
      <c r="AC29" s="1139"/>
      <c r="AD29" s="1139"/>
      <c r="AE29" s="1140"/>
      <c r="AF29" s="1114">
        <v>372</v>
      </c>
      <c r="AG29" s="1115"/>
      <c r="AH29" s="1115"/>
      <c r="AI29" s="1115"/>
      <c r="AJ29" s="1116"/>
      <c r="AK29" s="1075">
        <v>1059</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870</v>
      </c>
      <c r="R30" s="1139"/>
      <c r="S30" s="1139"/>
      <c r="T30" s="1139"/>
      <c r="U30" s="1139"/>
      <c r="V30" s="1139">
        <v>863</v>
      </c>
      <c r="W30" s="1139"/>
      <c r="X30" s="1139"/>
      <c r="Y30" s="1139"/>
      <c r="Z30" s="1139"/>
      <c r="AA30" s="1139">
        <v>7</v>
      </c>
      <c r="AB30" s="1139"/>
      <c r="AC30" s="1139"/>
      <c r="AD30" s="1139"/>
      <c r="AE30" s="1140"/>
      <c r="AF30" s="1114">
        <v>7</v>
      </c>
      <c r="AG30" s="1115"/>
      <c r="AH30" s="1115"/>
      <c r="AI30" s="1115"/>
      <c r="AJ30" s="1116"/>
      <c r="AK30" s="1075">
        <v>264</v>
      </c>
      <c r="AL30" s="1066"/>
      <c r="AM30" s="1066"/>
      <c r="AN30" s="1066"/>
      <c r="AO30" s="1066"/>
      <c r="AP30" s="1066" t="s">
        <v>598</v>
      </c>
      <c r="AQ30" s="1066"/>
      <c r="AR30" s="1066"/>
      <c r="AS30" s="1066"/>
      <c r="AT30" s="1066"/>
      <c r="AU30" s="1066" t="s">
        <v>598</v>
      </c>
      <c r="AV30" s="1066"/>
      <c r="AW30" s="1066"/>
      <c r="AX30" s="1066"/>
      <c r="AY30" s="1066"/>
      <c r="AZ30" s="1137" t="s">
        <v>598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1087</v>
      </c>
      <c r="R31" s="1139"/>
      <c r="S31" s="1139"/>
      <c r="T31" s="1139"/>
      <c r="U31" s="1139"/>
      <c r="V31" s="1139">
        <v>1263</v>
      </c>
      <c r="W31" s="1139"/>
      <c r="X31" s="1139"/>
      <c r="Y31" s="1139"/>
      <c r="Z31" s="1139"/>
      <c r="AA31" s="1139">
        <v>-176</v>
      </c>
      <c r="AB31" s="1139"/>
      <c r="AC31" s="1139"/>
      <c r="AD31" s="1139"/>
      <c r="AE31" s="1140"/>
      <c r="AF31" s="1114">
        <v>389</v>
      </c>
      <c r="AG31" s="1115"/>
      <c r="AH31" s="1115"/>
      <c r="AI31" s="1115"/>
      <c r="AJ31" s="1116"/>
      <c r="AK31" s="1075">
        <v>390</v>
      </c>
      <c r="AL31" s="1066"/>
      <c r="AM31" s="1066"/>
      <c r="AN31" s="1066"/>
      <c r="AO31" s="1066"/>
      <c r="AP31" s="1066">
        <v>3584</v>
      </c>
      <c r="AQ31" s="1066"/>
      <c r="AR31" s="1066"/>
      <c r="AS31" s="1066"/>
      <c r="AT31" s="1066"/>
      <c r="AU31" s="1066">
        <v>1484</v>
      </c>
      <c r="AV31" s="1066"/>
      <c r="AW31" s="1066"/>
      <c r="AX31" s="1066"/>
      <c r="AY31" s="1066"/>
      <c r="AZ31" s="1137" t="s">
        <v>598</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v>373</v>
      </c>
      <c r="R32" s="1139"/>
      <c r="S32" s="1139"/>
      <c r="T32" s="1139"/>
      <c r="U32" s="1139"/>
      <c r="V32" s="1139">
        <v>484</v>
      </c>
      <c r="W32" s="1139"/>
      <c r="X32" s="1139"/>
      <c r="Y32" s="1139"/>
      <c r="Z32" s="1139"/>
      <c r="AA32" s="1139">
        <v>-111</v>
      </c>
      <c r="AB32" s="1139"/>
      <c r="AC32" s="1139"/>
      <c r="AD32" s="1139"/>
      <c r="AE32" s="1140"/>
      <c r="AF32" s="1114">
        <v>444</v>
      </c>
      <c r="AG32" s="1115"/>
      <c r="AH32" s="1115"/>
      <c r="AI32" s="1115"/>
      <c r="AJ32" s="1116"/>
      <c r="AK32" s="1075">
        <v>87</v>
      </c>
      <c r="AL32" s="1066"/>
      <c r="AM32" s="1066"/>
      <c r="AN32" s="1066"/>
      <c r="AO32" s="1066"/>
      <c r="AP32" s="1066">
        <v>59</v>
      </c>
      <c r="AQ32" s="1066"/>
      <c r="AR32" s="1066"/>
      <c r="AS32" s="1066"/>
      <c r="AT32" s="1066"/>
      <c r="AU32" s="1066">
        <v>35</v>
      </c>
      <c r="AV32" s="1066"/>
      <c r="AW32" s="1066"/>
      <c r="AX32" s="1066"/>
      <c r="AY32" s="1066"/>
      <c r="AZ32" s="1137" t="s">
        <v>598</v>
      </c>
      <c r="BA32" s="1137"/>
      <c r="BB32" s="1137"/>
      <c r="BC32" s="1137"/>
      <c r="BD32" s="1137"/>
      <c r="BE32" s="1127" t="s">
        <v>416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417</v>
      </c>
      <c r="C33" s="1133"/>
      <c r="D33" s="1133"/>
      <c r="E33" s="1133"/>
      <c r="F33" s="1133"/>
      <c r="G33" s="1133"/>
      <c r="H33" s="1133"/>
      <c r="I33" s="1133"/>
      <c r="J33" s="1133"/>
      <c r="K33" s="1133"/>
      <c r="L33" s="1133"/>
      <c r="M33" s="1133"/>
      <c r="N33" s="1133"/>
      <c r="O33" s="1133"/>
      <c r="P33" s="1134"/>
      <c r="Q33" s="1138">
        <v>1395</v>
      </c>
      <c r="R33" s="1139"/>
      <c r="S33" s="1139"/>
      <c r="T33" s="1139"/>
      <c r="U33" s="1139"/>
      <c r="V33" s="1139">
        <v>1394</v>
      </c>
      <c r="W33" s="1139"/>
      <c r="X33" s="1139"/>
      <c r="Y33" s="1139"/>
      <c r="Z33" s="1139"/>
      <c r="AA33" s="1139">
        <v>1</v>
      </c>
      <c r="AB33" s="1139"/>
      <c r="AC33" s="1139"/>
      <c r="AD33" s="1139"/>
      <c r="AE33" s="1140"/>
      <c r="AF33" s="1114">
        <v>124</v>
      </c>
      <c r="AG33" s="1115"/>
      <c r="AH33" s="1115"/>
      <c r="AI33" s="1115"/>
      <c r="AJ33" s="1116"/>
      <c r="AK33" s="1075">
        <v>713</v>
      </c>
      <c r="AL33" s="1066"/>
      <c r="AM33" s="1066"/>
      <c r="AN33" s="1066"/>
      <c r="AO33" s="1066"/>
      <c r="AP33" s="1066">
        <v>8228</v>
      </c>
      <c r="AQ33" s="1066"/>
      <c r="AR33" s="1066"/>
      <c r="AS33" s="1066"/>
      <c r="AT33" s="1066"/>
      <c r="AU33" s="1066">
        <v>5579</v>
      </c>
      <c r="AV33" s="1066"/>
      <c r="AW33" s="1066"/>
      <c r="AX33" s="1066"/>
      <c r="AY33" s="1066"/>
      <c r="AZ33" s="1137" t="s">
        <v>598</v>
      </c>
      <c r="BA33" s="1137"/>
      <c r="BB33" s="1137"/>
      <c r="BC33" s="1137"/>
      <c r="BD33" s="1137"/>
      <c r="BE33" s="1127" t="s">
        <v>418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1370</v>
      </c>
      <c r="AG63" s="1054"/>
      <c r="AH63" s="1054"/>
      <c r="AI63" s="1054"/>
      <c r="AJ63" s="1125"/>
      <c r="AK63" s="1126"/>
      <c r="AL63" s="1058"/>
      <c r="AM63" s="1058"/>
      <c r="AN63" s="1058"/>
      <c r="AO63" s="1058"/>
      <c r="AP63" s="1054">
        <v>11871</v>
      </c>
      <c r="AQ63" s="1054"/>
      <c r="AR63" s="1054"/>
      <c r="AS63" s="1054"/>
      <c r="AT63" s="1054"/>
      <c r="AU63" s="1054">
        <v>7098</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426</v>
      </c>
      <c r="AB66" s="1097"/>
      <c r="AC66" s="1097"/>
      <c r="AD66" s="1097"/>
      <c r="AE66" s="1098"/>
      <c r="AF66" s="1102" t="s">
        <v>427</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8319</v>
      </c>
      <c r="R68" s="1077"/>
      <c r="S68" s="1077"/>
      <c r="T68" s="1077"/>
      <c r="U68" s="1077"/>
      <c r="V68" s="1077">
        <v>6892</v>
      </c>
      <c r="W68" s="1077"/>
      <c r="X68" s="1077"/>
      <c r="Y68" s="1077"/>
      <c r="Z68" s="1077"/>
      <c r="AA68" s="1077">
        <v>1427</v>
      </c>
      <c r="AB68" s="1077"/>
      <c r="AC68" s="1077"/>
      <c r="AD68" s="1077"/>
      <c r="AE68" s="1077"/>
      <c r="AF68" s="1077">
        <v>1427</v>
      </c>
      <c r="AG68" s="1077"/>
      <c r="AH68" s="1077"/>
      <c r="AI68" s="1077"/>
      <c r="AJ68" s="1077"/>
      <c r="AK68" s="1077">
        <v>26</v>
      </c>
      <c r="AL68" s="1077"/>
      <c r="AM68" s="1077"/>
      <c r="AN68" s="1077"/>
      <c r="AO68" s="1077"/>
      <c r="AP68" s="1077" t="s">
        <v>616</v>
      </c>
      <c r="AQ68" s="1077"/>
      <c r="AR68" s="1077"/>
      <c r="AS68" s="1077"/>
      <c r="AT68" s="1077"/>
      <c r="AU68" s="1077" t="s">
        <v>598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1325</v>
      </c>
      <c r="R69" s="1066"/>
      <c r="S69" s="1066"/>
      <c r="T69" s="1066"/>
      <c r="U69" s="1066"/>
      <c r="V69" s="1066">
        <v>1064</v>
      </c>
      <c r="W69" s="1066"/>
      <c r="X69" s="1066"/>
      <c r="Y69" s="1066"/>
      <c r="Z69" s="1066"/>
      <c r="AA69" s="1066">
        <v>261</v>
      </c>
      <c r="AB69" s="1066"/>
      <c r="AC69" s="1066"/>
      <c r="AD69" s="1066"/>
      <c r="AE69" s="1066"/>
      <c r="AF69" s="1066">
        <v>261</v>
      </c>
      <c r="AG69" s="1066"/>
      <c r="AH69" s="1066"/>
      <c r="AI69" s="1066"/>
      <c r="AJ69" s="1066"/>
      <c r="AK69" s="1066" t="s">
        <v>616</v>
      </c>
      <c r="AL69" s="1066"/>
      <c r="AM69" s="1066"/>
      <c r="AN69" s="1066"/>
      <c r="AO69" s="1066"/>
      <c r="AP69" s="1066">
        <v>2393</v>
      </c>
      <c r="AQ69" s="1066"/>
      <c r="AR69" s="1066"/>
      <c r="AS69" s="1066"/>
      <c r="AT69" s="1066"/>
      <c r="AU69" s="1066" t="s">
        <v>598</v>
      </c>
      <c r="AV69" s="1066"/>
      <c r="AW69" s="1066"/>
      <c r="AX69" s="1066"/>
      <c r="AY69" s="1066"/>
      <c r="AZ69" s="1067" t="s">
        <v>605</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5957</v>
      </c>
      <c r="R70" s="1066"/>
      <c r="S70" s="1066"/>
      <c r="T70" s="1066"/>
      <c r="U70" s="1066"/>
      <c r="V70" s="1066">
        <v>5473</v>
      </c>
      <c r="W70" s="1066"/>
      <c r="X70" s="1066"/>
      <c r="Y70" s="1066"/>
      <c r="Z70" s="1066"/>
      <c r="AA70" s="1066">
        <v>484</v>
      </c>
      <c r="AB70" s="1066"/>
      <c r="AC70" s="1066"/>
      <c r="AD70" s="1066"/>
      <c r="AE70" s="1066"/>
      <c r="AF70" s="1066">
        <v>283</v>
      </c>
      <c r="AG70" s="1066"/>
      <c r="AH70" s="1066"/>
      <c r="AI70" s="1066"/>
      <c r="AJ70" s="1066"/>
      <c r="AK70" s="1066">
        <v>8</v>
      </c>
      <c r="AL70" s="1066"/>
      <c r="AM70" s="1066"/>
      <c r="AN70" s="1066"/>
      <c r="AO70" s="1066"/>
      <c r="AP70" s="1066">
        <v>4504</v>
      </c>
      <c r="AQ70" s="1066"/>
      <c r="AR70" s="1066"/>
      <c r="AS70" s="1066"/>
      <c r="AT70" s="1066"/>
      <c r="AU70" s="1066">
        <v>732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5</v>
      </c>
      <c r="R71" s="1066"/>
      <c r="S71" s="1066"/>
      <c r="T71" s="1066"/>
      <c r="U71" s="1066"/>
      <c r="V71" s="1066">
        <v>3</v>
      </c>
      <c r="W71" s="1066"/>
      <c r="X71" s="1066"/>
      <c r="Y71" s="1066"/>
      <c r="Z71" s="1066"/>
      <c r="AA71" s="1066">
        <v>2</v>
      </c>
      <c r="AB71" s="1066"/>
      <c r="AC71" s="1066"/>
      <c r="AD71" s="1066"/>
      <c r="AE71" s="1066"/>
      <c r="AF71" s="1066">
        <v>2</v>
      </c>
      <c r="AG71" s="1066"/>
      <c r="AH71" s="1066"/>
      <c r="AI71" s="1066"/>
      <c r="AJ71" s="1066"/>
      <c r="AK71" s="1066" t="s">
        <v>616</v>
      </c>
      <c r="AL71" s="1066"/>
      <c r="AM71" s="1066"/>
      <c r="AN71" s="1066"/>
      <c r="AO71" s="1066"/>
      <c r="AP71" s="1066" t="s">
        <v>616</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280</v>
      </c>
      <c r="R72" s="1066"/>
      <c r="S72" s="1066"/>
      <c r="T72" s="1066"/>
      <c r="U72" s="1066"/>
      <c r="V72" s="1066">
        <v>244</v>
      </c>
      <c r="W72" s="1066"/>
      <c r="X72" s="1066"/>
      <c r="Y72" s="1066"/>
      <c r="Z72" s="1066"/>
      <c r="AA72" s="1066">
        <v>36</v>
      </c>
      <c r="AB72" s="1066"/>
      <c r="AC72" s="1066"/>
      <c r="AD72" s="1066"/>
      <c r="AE72" s="1066"/>
      <c r="AF72" s="1066">
        <v>36</v>
      </c>
      <c r="AG72" s="1066"/>
      <c r="AH72" s="1066"/>
      <c r="AI72" s="1066"/>
      <c r="AJ72" s="1066"/>
      <c r="AK72" s="1066" t="s">
        <v>616</v>
      </c>
      <c r="AL72" s="1066"/>
      <c r="AM72" s="1066"/>
      <c r="AN72" s="1066"/>
      <c r="AO72" s="1066"/>
      <c r="AP72" s="1066" t="s">
        <v>616</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292778</v>
      </c>
      <c r="R73" s="1066"/>
      <c r="S73" s="1066"/>
      <c r="T73" s="1066"/>
      <c r="U73" s="1066"/>
      <c r="V73" s="1066">
        <v>279366</v>
      </c>
      <c r="W73" s="1066"/>
      <c r="X73" s="1066"/>
      <c r="Y73" s="1066"/>
      <c r="Z73" s="1066"/>
      <c r="AA73" s="1066">
        <v>13412</v>
      </c>
      <c r="AB73" s="1066"/>
      <c r="AC73" s="1066"/>
      <c r="AD73" s="1066"/>
      <c r="AE73" s="1066"/>
      <c r="AF73" s="1066">
        <v>13412</v>
      </c>
      <c r="AG73" s="1066"/>
      <c r="AH73" s="1066"/>
      <c r="AI73" s="1066"/>
      <c r="AJ73" s="1066"/>
      <c r="AK73" s="1066" t="s">
        <v>616</v>
      </c>
      <c r="AL73" s="1066"/>
      <c r="AM73" s="1066"/>
      <c r="AN73" s="1066"/>
      <c r="AO73" s="1066"/>
      <c r="AP73" s="1066" t="s">
        <v>616</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8329</v>
      </c>
      <c r="AG88" s="1054"/>
      <c r="AH88" s="1054"/>
      <c r="AI88" s="1054"/>
      <c r="AJ88" s="1054"/>
      <c r="AK88" s="1058"/>
      <c r="AL88" s="1058"/>
      <c r="AM88" s="1058"/>
      <c r="AN88" s="1058"/>
      <c r="AO88" s="1058"/>
      <c r="AP88" s="1054">
        <v>6897</v>
      </c>
      <c r="AQ88" s="1054"/>
      <c r="AR88" s="1054"/>
      <c r="AS88" s="1054"/>
      <c r="AT88" s="1054"/>
      <c r="AU88" s="1054">
        <v>732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58</v>
      </c>
      <c r="CS102" s="1046"/>
      <c r="CT102" s="1046"/>
      <c r="CU102" s="1046"/>
      <c r="CV102" s="1047"/>
      <c r="CW102" s="1045">
        <v>0</v>
      </c>
      <c r="CX102" s="1046"/>
      <c r="CY102" s="1046"/>
      <c r="CZ102" s="1046"/>
      <c r="DA102" s="1047"/>
      <c r="DB102" s="1045" t="s">
        <v>598</v>
      </c>
      <c r="DC102" s="1046"/>
      <c r="DD102" s="1046"/>
      <c r="DE102" s="1046"/>
      <c r="DF102" s="1047"/>
      <c r="DG102" s="1045" t="s">
        <v>598</v>
      </c>
      <c r="DH102" s="1046"/>
      <c r="DI102" s="1046"/>
      <c r="DJ102" s="1046"/>
      <c r="DK102" s="1047"/>
      <c r="DL102" s="1045" t="s">
        <v>598</v>
      </c>
      <c r="DM102" s="1046"/>
      <c r="DN102" s="1046"/>
      <c r="DO102" s="1046"/>
      <c r="DP102" s="1047"/>
      <c r="DQ102" s="1045" t="s">
        <v>598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312</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312</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312</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3917651</v>
      </c>
      <c r="AB110" s="982"/>
      <c r="AC110" s="982"/>
      <c r="AD110" s="982"/>
      <c r="AE110" s="983"/>
      <c r="AF110" s="984">
        <v>3564695</v>
      </c>
      <c r="AG110" s="982"/>
      <c r="AH110" s="982"/>
      <c r="AI110" s="982"/>
      <c r="AJ110" s="983"/>
      <c r="AK110" s="984">
        <v>3976508</v>
      </c>
      <c r="AL110" s="982"/>
      <c r="AM110" s="982"/>
      <c r="AN110" s="982"/>
      <c r="AO110" s="983"/>
      <c r="AP110" s="985">
        <v>28.2</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35487921</v>
      </c>
      <c r="BR110" s="929"/>
      <c r="BS110" s="929"/>
      <c r="BT110" s="929"/>
      <c r="BU110" s="929"/>
      <c r="BV110" s="929">
        <v>38334031</v>
      </c>
      <c r="BW110" s="929"/>
      <c r="BX110" s="929"/>
      <c r="BY110" s="929"/>
      <c r="BZ110" s="929"/>
      <c r="CA110" s="929">
        <v>41988914</v>
      </c>
      <c r="CB110" s="929"/>
      <c r="CC110" s="929"/>
      <c r="CD110" s="929"/>
      <c r="CE110" s="929"/>
      <c r="CF110" s="953">
        <v>298</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51498</v>
      </c>
      <c r="DH110" s="929"/>
      <c r="DI110" s="929"/>
      <c r="DJ110" s="929"/>
      <c r="DK110" s="929"/>
      <c r="DL110" s="929">
        <v>51976</v>
      </c>
      <c r="DM110" s="929"/>
      <c r="DN110" s="929"/>
      <c r="DO110" s="929"/>
      <c r="DP110" s="929"/>
      <c r="DQ110" s="929">
        <v>65448</v>
      </c>
      <c r="DR110" s="929"/>
      <c r="DS110" s="929"/>
      <c r="DT110" s="929"/>
      <c r="DU110" s="929"/>
      <c r="DV110" s="930">
        <v>0.5</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399</v>
      </c>
      <c r="AB111" s="1010"/>
      <c r="AC111" s="1010"/>
      <c r="AD111" s="1010"/>
      <c r="AE111" s="1011"/>
      <c r="AF111" s="1012" t="s">
        <v>449</v>
      </c>
      <c r="AG111" s="1010"/>
      <c r="AH111" s="1010"/>
      <c r="AI111" s="1010"/>
      <c r="AJ111" s="1011"/>
      <c r="AK111" s="1012" t="s">
        <v>449</v>
      </c>
      <c r="AL111" s="1010"/>
      <c r="AM111" s="1010"/>
      <c r="AN111" s="1010"/>
      <c r="AO111" s="1011"/>
      <c r="AP111" s="1013" t="s">
        <v>450</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v>51498</v>
      </c>
      <c r="BR111" s="901"/>
      <c r="BS111" s="901"/>
      <c r="BT111" s="901"/>
      <c r="BU111" s="901"/>
      <c r="BV111" s="901">
        <v>51976</v>
      </c>
      <c r="BW111" s="901"/>
      <c r="BX111" s="901"/>
      <c r="BY111" s="901"/>
      <c r="BZ111" s="901"/>
      <c r="CA111" s="901">
        <v>65448</v>
      </c>
      <c r="CB111" s="901"/>
      <c r="CC111" s="901"/>
      <c r="CD111" s="901"/>
      <c r="CE111" s="901"/>
      <c r="CF111" s="962">
        <v>0.5</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450</v>
      </c>
      <c r="DM111" s="901"/>
      <c r="DN111" s="901"/>
      <c r="DO111" s="901"/>
      <c r="DP111" s="901"/>
      <c r="DQ111" s="901" t="s">
        <v>449</v>
      </c>
      <c r="DR111" s="901"/>
      <c r="DS111" s="901"/>
      <c r="DT111" s="901"/>
      <c r="DU111" s="901"/>
      <c r="DV111" s="878" t="s">
        <v>399</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450</v>
      </c>
      <c r="AG112" s="864"/>
      <c r="AH112" s="864"/>
      <c r="AI112" s="864"/>
      <c r="AJ112" s="865"/>
      <c r="AK112" s="866" t="s">
        <v>455</v>
      </c>
      <c r="AL112" s="864"/>
      <c r="AM112" s="864"/>
      <c r="AN112" s="864"/>
      <c r="AO112" s="865"/>
      <c r="AP112" s="911" t="s">
        <v>450</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7903242</v>
      </c>
      <c r="BR112" s="901"/>
      <c r="BS112" s="901"/>
      <c r="BT112" s="901"/>
      <c r="BU112" s="901"/>
      <c r="BV112" s="901">
        <v>6841040</v>
      </c>
      <c r="BW112" s="901"/>
      <c r="BX112" s="901"/>
      <c r="BY112" s="901"/>
      <c r="BZ112" s="901"/>
      <c r="CA112" s="901">
        <v>7097090</v>
      </c>
      <c r="CB112" s="901"/>
      <c r="CC112" s="901"/>
      <c r="CD112" s="901"/>
      <c r="CE112" s="901"/>
      <c r="CF112" s="962">
        <v>50.4</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449</v>
      </c>
      <c r="DM112" s="901"/>
      <c r="DN112" s="901"/>
      <c r="DO112" s="901"/>
      <c r="DP112" s="901"/>
      <c r="DQ112" s="901" t="s">
        <v>399</v>
      </c>
      <c r="DR112" s="901"/>
      <c r="DS112" s="901"/>
      <c r="DT112" s="901"/>
      <c r="DU112" s="901"/>
      <c r="DV112" s="878" t="s">
        <v>399</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695809</v>
      </c>
      <c r="AB113" s="1010"/>
      <c r="AC113" s="1010"/>
      <c r="AD113" s="1010"/>
      <c r="AE113" s="1011"/>
      <c r="AF113" s="1012">
        <v>553390</v>
      </c>
      <c r="AG113" s="1010"/>
      <c r="AH113" s="1010"/>
      <c r="AI113" s="1010"/>
      <c r="AJ113" s="1011"/>
      <c r="AK113" s="1012">
        <v>949386</v>
      </c>
      <c r="AL113" s="1010"/>
      <c r="AM113" s="1010"/>
      <c r="AN113" s="1010"/>
      <c r="AO113" s="1011"/>
      <c r="AP113" s="1013">
        <v>6.7</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645371</v>
      </c>
      <c r="BR113" s="901"/>
      <c r="BS113" s="901"/>
      <c r="BT113" s="901"/>
      <c r="BU113" s="901"/>
      <c r="BV113" s="901">
        <v>882968</v>
      </c>
      <c r="BW113" s="901"/>
      <c r="BX113" s="901"/>
      <c r="BY113" s="901"/>
      <c r="BZ113" s="901"/>
      <c r="CA113" s="901">
        <v>731717</v>
      </c>
      <c r="CB113" s="901"/>
      <c r="CC113" s="901"/>
      <c r="CD113" s="901"/>
      <c r="CE113" s="901"/>
      <c r="CF113" s="962">
        <v>5.2</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450</v>
      </c>
      <c r="DM113" s="864"/>
      <c r="DN113" s="864"/>
      <c r="DO113" s="864"/>
      <c r="DP113" s="865"/>
      <c r="DQ113" s="866" t="s">
        <v>450</v>
      </c>
      <c r="DR113" s="864"/>
      <c r="DS113" s="864"/>
      <c r="DT113" s="864"/>
      <c r="DU113" s="865"/>
      <c r="DV113" s="911" t="s">
        <v>449</v>
      </c>
      <c r="DW113" s="912"/>
      <c r="DX113" s="912"/>
      <c r="DY113" s="912"/>
      <c r="DZ113" s="913"/>
    </row>
    <row r="114" spans="1:130" s="248" customFormat="1" ht="26.25" customHeight="1" x14ac:dyDescent="0.15">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74264</v>
      </c>
      <c r="AB114" s="864"/>
      <c r="AC114" s="864"/>
      <c r="AD114" s="864"/>
      <c r="AE114" s="865"/>
      <c r="AF114" s="866">
        <v>71621</v>
      </c>
      <c r="AG114" s="864"/>
      <c r="AH114" s="864"/>
      <c r="AI114" s="864"/>
      <c r="AJ114" s="865"/>
      <c r="AK114" s="866">
        <v>67421</v>
      </c>
      <c r="AL114" s="864"/>
      <c r="AM114" s="864"/>
      <c r="AN114" s="864"/>
      <c r="AO114" s="865"/>
      <c r="AP114" s="911">
        <v>0.5</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3394683</v>
      </c>
      <c r="BR114" s="901"/>
      <c r="BS114" s="901"/>
      <c r="BT114" s="901"/>
      <c r="BU114" s="901"/>
      <c r="BV114" s="901">
        <v>3298238</v>
      </c>
      <c r="BW114" s="901"/>
      <c r="BX114" s="901"/>
      <c r="BY114" s="901"/>
      <c r="BZ114" s="901"/>
      <c r="CA114" s="901">
        <v>3196278</v>
      </c>
      <c r="CB114" s="901"/>
      <c r="CC114" s="901"/>
      <c r="CD114" s="901"/>
      <c r="CE114" s="901"/>
      <c r="CF114" s="962">
        <v>22.7</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450</v>
      </c>
      <c r="DH114" s="864"/>
      <c r="DI114" s="864"/>
      <c r="DJ114" s="864"/>
      <c r="DK114" s="865"/>
      <c r="DL114" s="866" t="s">
        <v>450</v>
      </c>
      <c r="DM114" s="864"/>
      <c r="DN114" s="864"/>
      <c r="DO114" s="864"/>
      <c r="DP114" s="865"/>
      <c r="DQ114" s="866" t="s">
        <v>450</v>
      </c>
      <c r="DR114" s="864"/>
      <c r="DS114" s="864"/>
      <c r="DT114" s="864"/>
      <c r="DU114" s="865"/>
      <c r="DV114" s="911" t="s">
        <v>399</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6532</v>
      </c>
      <c r="AB115" s="1010"/>
      <c r="AC115" s="1010"/>
      <c r="AD115" s="1010"/>
      <c r="AE115" s="1011"/>
      <c r="AF115" s="1012">
        <v>6788</v>
      </c>
      <c r="AG115" s="1010"/>
      <c r="AH115" s="1010"/>
      <c r="AI115" s="1010"/>
      <c r="AJ115" s="1011"/>
      <c r="AK115" s="1012">
        <v>9768</v>
      </c>
      <c r="AL115" s="1010"/>
      <c r="AM115" s="1010"/>
      <c r="AN115" s="1010"/>
      <c r="AO115" s="1011"/>
      <c r="AP115" s="1013">
        <v>0.1</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450</v>
      </c>
      <c r="BW115" s="901"/>
      <c r="BX115" s="901"/>
      <c r="BY115" s="901"/>
      <c r="BZ115" s="901"/>
      <c r="CA115" s="901" t="s">
        <v>449</v>
      </c>
      <c r="CB115" s="901"/>
      <c r="CC115" s="901"/>
      <c r="CD115" s="901"/>
      <c r="CE115" s="901"/>
      <c r="CF115" s="962" t="s">
        <v>399</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455</v>
      </c>
      <c r="DM115" s="864"/>
      <c r="DN115" s="864"/>
      <c r="DO115" s="864"/>
      <c r="DP115" s="865"/>
      <c r="DQ115" s="866" t="s">
        <v>450</v>
      </c>
      <c r="DR115" s="864"/>
      <c r="DS115" s="864"/>
      <c r="DT115" s="864"/>
      <c r="DU115" s="865"/>
      <c r="DV115" s="911" t="s">
        <v>449</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15</v>
      </c>
      <c r="AB116" s="864"/>
      <c r="AC116" s="864"/>
      <c r="AD116" s="864"/>
      <c r="AE116" s="865"/>
      <c r="AF116" s="866">
        <v>8</v>
      </c>
      <c r="AG116" s="864"/>
      <c r="AH116" s="864"/>
      <c r="AI116" s="864"/>
      <c r="AJ116" s="865"/>
      <c r="AK116" s="866" t="s">
        <v>450</v>
      </c>
      <c r="AL116" s="864"/>
      <c r="AM116" s="864"/>
      <c r="AN116" s="864"/>
      <c r="AO116" s="865"/>
      <c r="AP116" s="911" t="s">
        <v>455</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450</v>
      </c>
      <c r="BR116" s="901"/>
      <c r="BS116" s="901"/>
      <c r="BT116" s="901"/>
      <c r="BU116" s="901"/>
      <c r="BV116" s="901" t="s">
        <v>399</v>
      </c>
      <c r="BW116" s="901"/>
      <c r="BX116" s="901"/>
      <c r="BY116" s="901"/>
      <c r="BZ116" s="901"/>
      <c r="CA116" s="901" t="s">
        <v>449</v>
      </c>
      <c r="CB116" s="901"/>
      <c r="CC116" s="901"/>
      <c r="CD116" s="901"/>
      <c r="CE116" s="901"/>
      <c r="CF116" s="962" t="s">
        <v>450</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399</v>
      </c>
      <c r="DH116" s="864"/>
      <c r="DI116" s="864"/>
      <c r="DJ116" s="864"/>
      <c r="DK116" s="865"/>
      <c r="DL116" s="866" t="s">
        <v>450</v>
      </c>
      <c r="DM116" s="864"/>
      <c r="DN116" s="864"/>
      <c r="DO116" s="864"/>
      <c r="DP116" s="865"/>
      <c r="DQ116" s="866" t="s">
        <v>455</v>
      </c>
      <c r="DR116" s="864"/>
      <c r="DS116" s="864"/>
      <c r="DT116" s="864"/>
      <c r="DU116" s="865"/>
      <c r="DV116" s="911" t="s">
        <v>449</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4694271</v>
      </c>
      <c r="AB117" s="996"/>
      <c r="AC117" s="996"/>
      <c r="AD117" s="996"/>
      <c r="AE117" s="997"/>
      <c r="AF117" s="998">
        <v>4196502</v>
      </c>
      <c r="AG117" s="996"/>
      <c r="AH117" s="996"/>
      <c r="AI117" s="996"/>
      <c r="AJ117" s="997"/>
      <c r="AK117" s="998">
        <v>5003083</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399</v>
      </c>
      <c r="BR117" s="901"/>
      <c r="BS117" s="901"/>
      <c r="BT117" s="901"/>
      <c r="BU117" s="901"/>
      <c r="BV117" s="901" t="s">
        <v>472</v>
      </c>
      <c r="BW117" s="901"/>
      <c r="BX117" s="901"/>
      <c r="BY117" s="901"/>
      <c r="BZ117" s="901"/>
      <c r="CA117" s="901" t="s">
        <v>472</v>
      </c>
      <c r="CB117" s="901"/>
      <c r="CC117" s="901"/>
      <c r="CD117" s="901"/>
      <c r="CE117" s="901"/>
      <c r="CF117" s="962" t="s">
        <v>473</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475</v>
      </c>
      <c r="DH117" s="864"/>
      <c r="DI117" s="864"/>
      <c r="DJ117" s="864"/>
      <c r="DK117" s="865"/>
      <c r="DL117" s="866" t="s">
        <v>473</v>
      </c>
      <c r="DM117" s="864"/>
      <c r="DN117" s="864"/>
      <c r="DO117" s="864"/>
      <c r="DP117" s="865"/>
      <c r="DQ117" s="866" t="s">
        <v>472</v>
      </c>
      <c r="DR117" s="864"/>
      <c r="DS117" s="864"/>
      <c r="DT117" s="864"/>
      <c r="DU117" s="865"/>
      <c r="DV117" s="911" t="s">
        <v>476</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312</v>
      </c>
      <c r="AL118" s="989"/>
      <c r="AM118" s="989"/>
      <c r="AN118" s="989"/>
      <c r="AO118" s="990"/>
      <c r="AP118" s="992" t="s">
        <v>442</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475</v>
      </c>
      <c r="BR118" s="932"/>
      <c r="BS118" s="932"/>
      <c r="BT118" s="932"/>
      <c r="BU118" s="932"/>
      <c r="BV118" s="932" t="s">
        <v>399</v>
      </c>
      <c r="BW118" s="932"/>
      <c r="BX118" s="932"/>
      <c r="BY118" s="932"/>
      <c r="BZ118" s="932"/>
      <c r="CA118" s="932" t="s">
        <v>472</v>
      </c>
      <c r="CB118" s="932"/>
      <c r="CC118" s="932"/>
      <c r="CD118" s="932"/>
      <c r="CE118" s="932"/>
      <c r="CF118" s="962" t="s">
        <v>478</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472</v>
      </c>
      <c r="DH118" s="864"/>
      <c r="DI118" s="864"/>
      <c r="DJ118" s="864"/>
      <c r="DK118" s="865"/>
      <c r="DL118" s="866" t="s">
        <v>473</v>
      </c>
      <c r="DM118" s="864"/>
      <c r="DN118" s="864"/>
      <c r="DO118" s="864"/>
      <c r="DP118" s="865"/>
      <c r="DQ118" s="866" t="s">
        <v>399</v>
      </c>
      <c r="DR118" s="864"/>
      <c r="DS118" s="864"/>
      <c r="DT118" s="864"/>
      <c r="DU118" s="865"/>
      <c r="DV118" s="911" t="s">
        <v>472</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6341</v>
      </c>
      <c r="AB119" s="982"/>
      <c r="AC119" s="982"/>
      <c r="AD119" s="982"/>
      <c r="AE119" s="983"/>
      <c r="AF119" s="984">
        <v>6497</v>
      </c>
      <c r="AG119" s="982"/>
      <c r="AH119" s="982"/>
      <c r="AI119" s="982"/>
      <c r="AJ119" s="983"/>
      <c r="AK119" s="984">
        <v>9333</v>
      </c>
      <c r="AL119" s="982"/>
      <c r="AM119" s="982"/>
      <c r="AN119" s="982"/>
      <c r="AO119" s="983"/>
      <c r="AP119" s="985">
        <v>0.1</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480</v>
      </c>
      <c r="BP119" s="965"/>
      <c r="BQ119" s="969">
        <v>47482715</v>
      </c>
      <c r="BR119" s="932"/>
      <c r="BS119" s="932"/>
      <c r="BT119" s="932"/>
      <c r="BU119" s="932"/>
      <c r="BV119" s="932">
        <v>49408253</v>
      </c>
      <c r="BW119" s="932"/>
      <c r="BX119" s="932"/>
      <c r="BY119" s="932"/>
      <c r="BZ119" s="932"/>
      <c r="CA119" s="932">
        <v>53079447</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478</v>
      </c>
      <c r="DH119" s="847"/>
      <c r="DI119" s="847"/>
      <c r="DJ119" s="847"/>
      <c r="DK119" s="848"/>
      <c r="DL119" s="849" t="s">
        <v>472</v>
      </c>
      <c r="DM119" s="847"/>
      <c r="DN119" s="847"/>
      <c r="DO119" s="847"/>
      <c r="DP119" s="848"/>
      <c r="DQ119" s="849" t="s">
        <v>472</v>
      </c>
      <c r="DR119" s="847"/>
      <c r="DS119" s="847"/>
      <c r="DT119" s="847"/>
      <c r="DU119" s="848"/>
      <c r="DV119" s="935" t="s">
        <v>472</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478</v>
      </c>
      <c r="AB120" s="864"/>
      <c r="AC120" s="864"/>
      <c r="AD120" s="864"/>
      <c r="AE120" s="865"/>
      <c r="AF120" s="866" t="s">
        <v>472</v>
      </c>
      <c r="AG120" s="864"/>
      <c r="AH120" s="864"/>
      <c r="AI120" s="864"/>
      <c r="AJ120" s="865"/>
      <c r="AK120" s="866" t="s">
        <v>472</v>
      </c>
      <c r="AL120" s="864"/>
      <c r="AM120" s="864"/>
      <c r="AN120" s="864"/>
      <c r="AO120" s="865"/>
      <c r="AP120" s="911" t="s">
        <v>472</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11881154</v>
      </c>
      <c r="BR120" s="929"/>
      <c r="BS120" s="929"/>
      <c r="BT120" s="929"/>
      <c r="BU120" s="929"/>
      <c r="BV120" s="929">
        <v>12944117</v>
      </c>
      <c r="BW120" s="929"/>
      <c r="BX120" s="929"/>
      <c r="BY120" s="929"/>
      <c r="BZ120" s="929"/>
      <c r="CA120" s="929">
        <v>12980771</v>
      </c>
      <c r="CB120" s="929"/>
      <c r="CC120" s="929"/>
      <c r="CD120" s="929"/>
      <c r="CE120" s="929"/>
      <c r="CF120" s="953">
        <v>92.1</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6317069</v>
      </c>
      <c r="DH120" s="929"/>
      <c r="DI120" s="929"/>
      <c r="DJ120" s="929"/>
      <c r="DK120" s="929"/>
      <c r="DL120" s="929">
        <v>5783237</v>
      </c>
      <c r="DM120" s="929"/>
      <c r="DN120" s="929"/>
      <c r="DO120" s="929"/>
      <c r="DP120" s="929"/>
      <c r="DQ120" s="929">
        <v>5578872</v>
      </c>
      <c r="DR120" s="929"/>
      <c r="DS120" s="929"/>
      <c r="DT120" s="929"/>
      <c r="DU120" s="929"/>
      <c r="DV120" s="930">
        <v>39.6</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473</v>
      </c>
      <c r="AB121" s="864"/>
      <c r="AC121" s="864"/>
      <c r="AD121" s="864"/>
      <c r="AE121" s="865"/>
      <c r="AF121" s="866" t="s">
        <v>472</v>
      </c>
      <c r="AG121" s="864"/>
      <c r="AH121" s="864"/>
      <c r="AI121" s="864"/>
      <c r="AJ121" s="865"/>
      <c r="AK121" s="866" t="s">
        <v>472</v>
      </c>
      <c r="AL121" s="864"/>
      <c r="AM121" s="864"/>
      <c r="AN121" s="864"/>
      <c r="AO121" s="865"/>
      <c r="AP121" s="911" t="s">
        <v>473</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139796</v>
      </c>
      <c r="BR121" s="901"/>
      <c r="BS121" s="901"/>
      <c r="BT121" s="901"/>
      <c r="BU121" s="901"/>
      <c r="BV121" s="901">
        <v>693666</v>
      </c>
      <c r="BW121" s="901"/>
      <c r="BX121" s="901"/>
      <c r="BY121" s="901"/>
      <c r="BZ121" s="901"/>
      <c r="CA121" s="901">
        <v>1098251</v>
      </c>
      <c r="CB121" s="901"/>
      <c r="CC121" s="901"/>
      <c r="CD121" s="901"/>
      <c r="CE121" s="901"/>
      <c r="CF121" s="962">
        <v>7.8</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1065029</v>
      </c>
      <c r="DH121" s="901"/>
      <c r="DI121" s="901"/>
      <c r="DJ121" s="901"/>
      <c r="DK121" s="901"/>
      <c r="DL121" s="901">
        <v>1026086</v>
      </c>
      <c r="DM121" s="901"/>
      <c r="DN121" s="901"/>
      <c r="DO121" s="901"/>
      <c r="DP121" s="901"/>
      <c r="DQ121" s="901">
        <v>1483650</v>
      </c>
      <c r="DR121" s="901"/>
      <c r="DS121" s="901"/>
      <c r="DT121" s="901"/>
      <c r="DU121" s="901"/>
      <c r="DV121" s="878">
        <v>10.5</v>
      </c>
      <c r="DW121" s="878"/>
      <c r="DX121" s="878"/>
      <c r="DY121" s="878"/>
      <c r="DZ121" s="879"/>
    </row>
    <row r="122" spans="1:130" s="248" customFormat="1" ht="26.25" customHeight="1" x14ac:dyDescent="0.15">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478</v>
      </c>
      <c r="AB122" s="864"/>
      <c r="AC122" s="864"/>
      <c r="AD122" s="864"/>
      <c r="AE122" s="865"/>
      <c r="AF122" s="866" t="s">
        <v>472</v>
      </c>
      <c r="AG122" s="864"/>
      <c r="AH122" s="864"/>
      <c r="AI122" s="864"/>
      <c r="AJ122" s="865"/>
      <c r="AK122" s="866" t="s">
        <v>475</v>
      </c>
      <c r="AL122" s="864"/>
      <c r="AM122" s="864"/>
      <c r="AN122" s="864"/>
      <c r="AO122" s="865"/>
      <c r="AP122" s="911" t="s">
        <v>472</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34709592</v>
      </c>
      <c r="BR122" s="932"/>
      <c r="BS122" s="932"/>
      <c r="BT122" s="932"/>
      <c r="BU122" s="932"/>
      <c r="BV122" s="932">
        <v>35489297</v>
      </c>
      <c r="BW122" s="932"/>
      <c r="BX122" s="932"/>
      <c r="BY122" s="932"/>
      <c r="BZ122" s="932"/>
      <c r="CA122" s="932">
        <v>36869719</v>
      </c>
      <c r="CB122" s="932"/>
      <c r="CC122" s="932"/>
      <c r="CD122" s="932"/>
      <c r="CE122" s="932"/>
      <c r="CF122" s="933">
        <v>261.7</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v>25781</v>
      </c>
      <c r="DH122" s="901"/>
      <c r="DI122" s="901"/>
      <c r="DJ122" s="901"/>
      <c r="DK122" s="901"/>
      <c r="DL122" s="901">
        <v>31717</v>
      </c>
      <c r="DM122" s="901"/>
      <c r="DN122" s="901"/>
      <c r="DO122" s="901"/>
      <c r="DP122" s="901"/>
      <c r="DQ122" s="901">
        <v>34568</v>
      </c>
      <c r="DR122" s="901"/>
      <c r="DS122" s="901"/>
      <c r="DT122" s="901"/>
      <c r="DU122" s="901"/>
      <c r="DV122" s="878">
        <v>0.2</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476</v>
      </c>
      <c r="AB123" s="864"/>
      <c r="AC123" s="864"/>
      <c r="AD123" s="864"/>
      <c r="AE123" s="865"/>
      <c r="AF123" s="866" t="s">
        <v>478</v>
      </c>
      <c r="AG123" s="864"/>
      <c r="AH123" s="864"/>
      <c r="AI123" s="864"/>
      <c r="AJ123" s="865"/>
      <c r="AK123" s="866" t="s">
        <v>478</v>
      </c>
      <c r="AL123" s="864"/>
      <c r="AM123" s="864"/>
      <c r="AN123" s="864"/>
      <c r="AO123" s="865"/>
      <c r="AP123" s="911" t="s">
        <v>478</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491</v>
      </c>
      <c r="BP123" s="965"/>
      <c r="BQ123" s="919">
        <v>46730542</v>
      </c>
      <c r="BR123" s="920"/>
      <c r="BS123" s="920"/>
      <c r="BT123" s="920"/>
      <c r="BU123" s="920"/>
      <c r="BV123" s="920">
        <v>49127080</v>
      </c>
      <c r="BW123" s="920"/>
      <c r="BX123" s="920"/>
      <c r="BY123" s="920"/>
      <c r="BZ123" s="920"/>
      <c r="CA123" s="920">
        <v>50948741</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478</v>
      </c>
      <c r="DH123" s="864"/>
      <c r="DI123" s="864"/>
      <c r="DJ123" s="864"/>
      <c r="DK123" s="865"/>
      <c r="DL123" s="866" t="s">
        <v>472</v>
      </c>
      <c r="DM123" s="864"/>
      <c r="DN123" s="864"/>
      <c r="DO123" s="864"/>
      <c r="DP123" s="865"/>
      <c r="DQ123" s="866" t="s">
        <v>478</v>
      </c>
      <c r="DR123" s="864"/>
      <c r="DS123" s="864"/>
      <c r="DT123" s="864"/>
      <c r="DU123" s="865"/>
      <c r="DV123" s="911" t="s">
        <v>478</v>
      </c>
      <c r="DW123" s="912"/>
      <c r="DX123" s="912"/>
      <c r="DY123" s="912"/>
      <c r="DZ123" s="913"/>
    </row>
    <row r="124" spans="1:130" s="248" customFormat="1" ht="26.25" customHeight="1" thickBot="1" x14ac:dyDescent="0.2">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472</v>
      </c>
      <c r="AB124" s="864"/>
      <c r="AC124" s="864"/>
      <c r="AD124" s="864"/>
      <c r="AE124" s="865"/>
      <c r="AF124" s="866" t="s">
        <v>472</v>
      </c>
      <c r="AG124" s="864"/>
      <c r="AH124" s="864"/>
      <c r="AI124" s="864"/>
      <c r="AJ124" s="865"/>
      <c r="AK124" s="866" t="s">
        <v>472</v>
      </c>
      <c r="AL124" s="864"/>
      <c r="AM124" s="864"/>
      <c r="AN124" s="864"/>
      <c r="AO124" s="865"/>
      <c r="AP124" s="911" t="s">
        <v>472</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5.4</v>
      </c>
      <c r="BR124" s="918"/>
      <c r="BS124" s="918"/>
      <c r="BT124" s="918"/>
      <c r="BU124" s="918"/>
      <c r="BV124" s="918">
        <v>2</v>
      </c>
      <c r="BW124" s="918"/>
      <c r="BX124" s="918"/>
      <c r="BY124" s="918"/>
      <c r="BZ124" s="918"/>
      <c r="CA124" s="918">
        <v>15.1</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v>495363</v>
      </c>
      <c r="DH124" s="847"/>
      <c r="DI124" s="847"/>
      <c r="DJ124" s="847"/>
      <c r="DK124" s="848"/>
      <c r="DL124" s="849" t="s">
        <v>472</v>
      </c>
      <c r="DM124" s="847"/>
      <c r="DN124" s="847"/>
      <c r="DO124" s="847"/>
      <c r="DP124" s="848"/>
      <c r="DQ124" s="849" t="s">
        <v>472</v>
      </c>
      <c r="DR124" s="847"/>
      <c r="DS124" s="847"/>
      <c r="DT124" s="847"/>
      <c r="DU124" s="848"/>
      <c r="DV124" s="935" t="s">
        <v>476</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472</v>
      </c>
      <c r="AB125" s="864"/>
      <c r="AC125" s="864"/>
      <c r="AD125" s="864"/>
      <c r="AE125" s="865"/>
      <c r="AF125" s="866" t="s">
        <v>472</v>
      </c>
      <c r="AG125" s="864"/>
      <c r="AH125" s="864"/>
      <c r="AI125" s="864"/>
      <c r="AJ125" s="865"/>
      <c r="AK125" s="866" t="s">
        <v>472</v>
      </c>
      <c r="AL125" s="864"/>
      <c r="AM125" s="864"/>
      <c r="AN125" s="864"/>
      <c r="AO125" s="865"/>
      <c r="AP125" s="911" t="s">
        <v>472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472</v>
      </c>
      <c r="DH125" s="929"/>
      <c r="DI125" s="929"/>
      <c r="DJ125" s="929"/>
      <c r="DK125" s="929"/>
      <c r="DL125" s="929" t="s">
        <v>472</v>
      </c>
      <c r="DM125" s="929"/>
      <c r="DN125" s="929"/>
      <c r="DO125" s="929"/>
      <c r="DP125" s="929"/>
      <c r="DQ125" s="929" t="s">
        <v>476</v>
      </c>
      <c r="DR125" s="929"/>
      <c r="DS125" s="929"/>
      <c r="DT125" s="929"/>
      <c r="DU125" s="929"/>
      <c r="DV125" s="930" t="s">
        <v>472</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472</v>
      </c>
      <c r="AB126" s="864"/>
      <c r="AC126" s="864"/>
      <c r="AD126" s="864"/>
      <c r="AE126" s="865"/>
      <c r="AF126" s="866" t="s">
        <v>472</v>
      </c>
      <c r="AG126" s="864"/>
      <c r="AH126" s="864"/>
      <c r="AI126" s="864"/>
      <c r="AJ126" s="865"/>
      <c r="AK126" s="866" t="s">
        <v>472</v>
      </c>
      <c r="AL126" s="864"/>
      <c r="AM126" s="864"/>
      <c r="AN126" s="864"/>
      <c r="AO126" s="865"/>
      <c r="AP126" s="911" t="s">
        <v>475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472</v>
      </c>
      <c r="DH126" s="901"/>
      <c r="DI126" s="901"/>
      <c r="DJ126" s="901"/>
      <c r="DK126" s="901"/>
      <c r="DL126" s="901" t="s">
        <v>475</v>
      </c>
      <c r="DM126" s="901"/>
      <c r="DN126" s="901"/>
      <c r="DO126" s="901"/>
      <c r="DP126" s="901"/>
      <c r="DQ126" s="901" t="s">
        <v>475</v>
      </c>
      <c r="DR126" s="901"/>
      <c r="DS126" s="901"/>
      <c r="DT126" s="901"/>
      <c r="DU126" s="901"/>
      <c r="DV126" s="878" t="s">
        <v>476</v>
      </c>
      <c r="DW126" s="878"/>
      <c r="DX126" s="878"/>
      <c r="DY126" s="878"/>
      <c r="DZ126" s="879"/>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191</v>
      </c>
      <c r="AB127" s="864"/>
      <c r="AC127" s="864"/>
      <c r="AD127" s="864"/>
      <c r="AE127" s="865"/>
      <c r="AF127" s="866">
        <v>291</v>
      </c>
      <c r="AG127" s="864"/>
      <c r="AH127" s="864"/>
      <c r="AI127" s="864"/>
      <c r="AJ127" s="865"/>
      <c r="AK127" s="866">
        <v>435</v>
      </c>
      <c r="AL127" s="864"/>
      <c r="AM127" s="864"/>
      <c r="AN127" s="864"/>
      <c r="AO127" s="865"/>
      <c r="AP127" s="911">
        <v>0</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475</v>
      </c>
      <c r="DH127" s="901"/>
      <c r="DI127" s="901"/>
      <c r="DJ127" s="901"/>
      <c r="DK127" s="901"/>
      <c r="DL127" s="901" t="s">
        <v>472</v>
      </c>
      <c r="DM127" s="901"/>
      <c r="DN127" s="901"/>
      <c r="DO127" s="901"/>
      <c r="DP127" s="901"/>
      <c r="DQ127" s="901" t="s">
        <v>472</v>
      </c>
      <c r="DR127" s="901"/>
      <c r="DS127" s="901"/>
      <c r="DT127" s="901"/>
      <c r="DU127" s="901"/>
      <c r="DV127" s="878" t="s">
        <v>475</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18672</v>
      </c>
      <c r="AB128" s="885"/>
      <c r="AC128" s="885"/>
      <c r="AD128" s="885"/>
      <c r="AE128" s="886"/>
      <c r="AF128" s="887">
        <v>39991</v>
      </c>
      <c r="AG128" s="885"/>
      <c r="AH128" s="885"/>
      <c r="AI128" s="885"/>
      <c r="AJ128" s="886"/>
      <c r="AK128" s="887">
        <v>43672</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507</v>
      </c>
      <c r="BG128" s="871"/>
      <c r="BH128" s="871"/>
      <c r="BI128" s="871"/>
      <c r="BJ128" s="871"/>
      <c r="BK128" s="871"/>
      <c r="BL128" s="894"/>
      <c r="BM128" s="870">
        <v>12.61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508</v>
      </c>
      <c r="CQ128" s="812"/>
      <c r="CR128" s="812"/>
      <c r="CS128" s="812"/>
      <c r="CT128" s="812"/>
      <c r="CU128" s="812"/>
      <c r="CV128" s="812"/>
      <c r="CW128" s="812"/>
      <c r="CX128" s="812"/>
      <c r="CY128" s="812"/>
      <c r="CZ128" s="812"/>
      <c r="DA128" s="812"/>
      <c r="DB128" s="812"/>
      <c r="DC128" s="812"/>
      <c r="DD128" s="812"/>
      <c r="DE128" s="812"/>
      <c r="DF128" s="813"/>
      <c r="DG128" s="874" t="s">
        <v>507</v>
      </c>
      <c r="DH128" s="875"/>
      <c r="DI128" s="875"/>
      <c r="DJ128" s="875"/>
      <c r="DK128" s="875"/>
      <c r="DL128" s="875" t="s">
        <v>507</v>
      </c>
      <c r="DM128" s="875"/>
      <c r="DN128" s="875"/>
      <c r="DO128" s="875"/>
      <c r="DP128" s="875"/>
      <c r="DQ128" s="875" t="s">
        <v>475</v>
      </c>
      <c r="DR128" s="875"/>
      <c r="DS128" s="875"/>
      <c r="DT128" s="875"/>
      <c r="DU128" s="875"/>
      <c r="DV128" s="876" t="s">
        <v>472</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17154569</v>
      </c>
      <c r="AB129" s="864"/>
      <c r="AC129" s="864"/>
      <c r="AD129" s="864"/>
      <c r="AE129" s="865"/>
      <c r="AF129" s="866">
        <v>16946982</v>
      </c>
      <c r="AG129" s="864"/>
      <c r="AH129" s="864"/>
      <c r="AI129" s="864"/>
      <c r="AJ129" s="865"/>
      <c r="AK129" s="866">
        <v>17659438</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507</v>
      </c>
      <c r="BG129" s="854"/>
      <c r="BH129" s="854"/>
      <c r="BI129" s="854"/>
      <c r="BJ129" s="854"/>
      <c r="BK129" s="854"/>
      <c r="BL129" s="855"/>
      <c r="BM129" s="853">
        <v>17.61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3378919</v>
      </c>
      <c r="AB130" s="864"/>
      <c r="AC130" s="864"/>
      <c r="AD130" s="864"/>
      <c r="AE130" s="865"/>
      <c r="AF130" s="866">
        <v>3197622</v>
      </c>
      <c r="AG130" s="864"/>
      <c r="AH130" s="864"/>
      <c r="AI130" s="864"/>
      <c r="AJ130" s="865"/>
      <c r="AK130" s="866">
        <v>3569428</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8.6999999999999993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13775650</v>
      </c>
      <c r="AB131" s="847"/>
      <c r="AC131" s="847"/>
      <c r="AD131" s="847"/>
      <c r="AE131" s="848"/>
      <c r="AF131" s="849">
        <v>13749360</v>
      </c>
      <c r="AG131" s="847"/>
      <c r="AH131" s="847"/>
      <c r="AI131" s="847"/>
      <c r="AJ131" s="848"/>
      <c r="AK131" s="849">
        <v>14090010</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v>15.1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9.4128407729999992</v>
      </c>
      <c r="AB132" s="827"/>
      <c r="AC132" s="827"/>
      <c r="AD132" s="827"/>
      <c r="AE132" s="828"/>
      <c r="AF132" s="829">
        <v>6.9740627929999999</v>
      </c>
      <c r="AG132" s="827"/>
      <c r="AH132" s="827"/>
      <c r="AI132" s="827"/>
      <c r="AJ132" s="828"/>
      <c r="AK132" s="829">
        <v>9.8650249359999993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10.199999999999999</v>
      </c>
      <c r="AB133" s="806"/>
      <c r="AC133" s="806"/>
      <c r="AD133" s="806"/>
      <c r="AE133" s="807"/>
      <c r="AF133" s="805">
        <v>8.9</v>
      </c>
      <c r="AG133" s="806"/>
      <c r="AH133" s="806"/>
      <c r="AI133" s="806"/>
      <c r="AJ133" s="807"/>
      <c r="AK133" s="805">
        <v>8.6999999999999993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AxJBLIJxR8nCs0fadl7I1msrHRnAFXOeGKeT/PB8ahdFKYry7gr3DRh7oWEf62m3VPv7I+oMF3fhbp7PCRY6Q==" saltValue="KrLfBKzg0jqxBZ1ZcOrx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lyyveWprsSbBHqUu2lR7FQfLklNy9CR090UJHGvs/yQUTKYbBIywtzNKcR27m0kdxKYP76xyEYGHLRYPdHgRw==" saltValue="31UAQden86O0RuZB2Elw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fuP14iaZWj9ZOOifv/2hlo1uw9htCQ5pXyKs3VTtkjuS6gYkel8KJVHDK0qYSyC4MC0ZKG+HvjSkooDOJxGOw==" saltValue="gTZ6U4DvyX0R24JbUf+I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4251031</v>
      </c>
      <c r="AP9" s="314">
        <v>72853</v>
      </c>
      <c r="AQ9" s="315">
        <v>81198</v>
      </c>
      <c r="AR9" s="316">
        <v>-10.3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581704</v>
      </c>
      <c r="AP10" s="317">
        <v>9969</v>
      </c>
      <c r="AQ10" s="318">
        <v>5531</v>
      </c>
      <c r="AR10" s="319">
        <v>80.2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t="s">
        <v>530</v>
      </c>
      <c r="AP11" s="317" t="s">
        <v>530</v>
      </c>
      <c r="AQ11" s="318">
        <v>1383</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531</v>
      </c>
      <c r="AL12" s="1228"/>
      <c r="AM12" s="1228"/>
      <c r="AN12" s="1229"/>
      <c r="AO12" s="317" t="s">
        <v>530</v>
      </c>
      <c r="AP12" s="317" t="s">
        <v>530</v>
      </c>
      <c r="AQ12" s="318">
        <v>8</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136863</v>
      </c>
      <c r="AP13" s="317">
        <v>2346</v>
      </c>
      <c r="AQ13" s="318">
        <v>2870</v>
      </c>
      <c r="AR13" s="319">
        <v>-18.3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34207</v>
      </c>
      <c r="AP14" s="317">
        <v>586</v>
      </c>
      <c r="AQ14" s="318">
        <v>1754</v>
      </c>
      <c r="AR14" s="319">
        <v>-66.599999999999994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-407587</v>
      </c>
      <c r="AP15" s="317">
        <v>-6985</v>
      </c>
      <c r="AQ15" s="318">
        <v>-6387</v>
      </c>
      <c r="AR15" s="319">
        <v>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4596218</v>
      </c>
      <c r="AP16" s="317">
        <v>78768</v>
      </c>
      <c r="AQ16" s="318">
        <v>86357</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6.96</v>
      </c>
      <c r="AP21" s="331">
        <v>8.1999999999999993</v>
      </c>
      <c r="AQ21" s="332">
        <v>-1.24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99</v>
      </c>
      <c r="AP22" s="336">
        <v>98</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3976508</v>
      </c>
      <c r="AP32" s="345">
        <v>68148</v>
      </c>
      <c r="AQ32" s="346">
        <v>54377</v>
      </c>
      <c r="AR32" s="347">
        <v>25.3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530</v>
      </c>
      <c r="AP34" s="345" t="s">
        <v>530</v>
      </c>
      <c r="AQ34" s="346">
        <v>3</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949386</v>
      </c>
      <c r="AP35" s="345">
        <v>16270</v>
      </c>
      <c r="AQ35" s="346">
        <v>13654</v>
      </c>
      <c r="AR35" s="347">
        <v>19.2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67421</v>
      </c>
      <c r="AP36" s="345">
        <v>1155</v>
      </c>
      <c r="AQ36" s="346">
        <v>1462</v>
      </c>
      <c r="AR36" s="347">
        <v>-21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v>9768</v>
      </c>
      <c r="AP37" s="345">
        <v>167</v>
      </c>
      <c r="AQ37" s="346">
        <v>670</v>
      </c>
      <c r="AR37" s="347">
        <v>-75.099999999999994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t="s">
        <v>530</v>
      </c>
      <c r="AP38" s="348" t="s">
        <v>530</v>
      </c>
      <c r="AQ38" s="349">
        <v>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v>-43672</v>
      </c>
      <c r="AP39" s="345">
        <v>-748</v>
      </c>
      <c r="AQ39" s="346">
        <v>-4140</v>
      </c>
      <c r="AR39" s="347">
        <v>-81.900000000000006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-3569428</v>
      </c>
      <c r="AP40" s="345">
        <v>-61172</v>
      </c>
      <c r="AQ40" s="346">
        <v>-48517</v>
      </c>
      <c r="AR40" s="347">
        <v>26.1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1389983</v>
      </c>
      <c r="AP41" s="345">
        <v>23821</v>
      </c>
      <c r="AQ41" s="346">
        <v>17509</v>
      </c>
      <c r="AR41" s="347">
        <v>36.1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2635165</v>
      </c>
      <c r="AN51" s="367">
        <v>43703</v>
      </c>
      <c r="AO51" s="368">
        <v>-11.3</v>
      </c>
      <c r="AP51" s="369">
        <v>67319</v>
      </c>
      <c r="AQ51" s="370">
        <v>-27</v>
      </c>
      <c r="AR51" s="371">
        <v>15.7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524101</v>
      </c>
      <c r="AN52" s="375">
        <v>8692</v>
      </c>
      <c r="AO52" s="376">
        <v>69.7</v>
      </c>
      <c r="AP52" s="377">
        <v>38101</v>
      </c>
      <c r="AQ52" s="378">
        <v>2.4</v>
      </c>
      <c r="AR52" s="379">
        <v>67.3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3501052</v>
      </c>
      <c r="AN53" s="367">
        <v>58616</v>
      </c>
      <c r="AO53" s="368">
        <v>34.1</v>
      </c>
      <c r="AP53" s="369">
        <v>70615</v>
      </c>
      <c r="AQ53" s="370">
        <v>4.9000000000000004</v>
      </c>
      <c r="AR53" s="371">
        <v>29.2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844986</v>
      </c>
      <c r="AN54" s="375">
        <v>14147</v>
      </c>
      <c r="AO54" s="376">
        <v>62.8</v>
      </c>
      <c r="AP54" s="377">
        <v>37382</v>
      </c>
      <c r="AQ54" s="378">
        <v>-1.9</v>
      </c>
      <c r="AR54" s="379">
        <v>64.7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8404554</v>
      </c>
      <c r="AN55" s="367">
        <v>141305</v>
      </c>
      <c r="AO55" s="368">
        <v>141.1</v>
      </c>
      <c r="AP55" s="369">
        <v>69185</v>
      </c>
      <c r="AQ55" s="370">
        <v>-2</v>
      </c>
      <c r="AR55" s="371">
        <v>143.1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1383826</v>
      </c>
      <c r="AN56" s="375">
        <v>23266</v>
      </c>
      <c r="AO56" s="376">
        <v>64.5</v>
      </c>
      <c r="AP56" s="377">
        <v>38519</v>
      </c>
      <c r="AQ56" s="378">
        <v>3</v>
      </c>
      <c r="AR56" s="379">
        <v>61.5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9752910</v>
      </c>
      <c r="AN57" s="367">
        <v>165469</v>
      </c>
      <c r="AO57" s="368">
        <v>17.100000000000001</v>
      </c>
      <c r="AP57" s="369">
        <v>70166</v>
      </c>
      <c r="AQ57" s="370">
        <v>1.4</v>
      </c>
      <c r="AR57" s="371">
        <v>15.7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1848464</v>
      </c>
      <c r="AN58" s="375">
        <v>31361</v>
      </c>
      <c r="AO58" s="376">
        <v>34.799999999999997</v>
      </c>
      <c r="AP58" s="377">
        <v>36115</v>
      </c>
      <c r="AQ58" s="378">
        <v>-6.2</v>
      </c>
      <c r="AR58" s="379">
        <v>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10152705</v>
      </c>
      <c r="AN59" s="367">
        <v>173994</v>
      </c>
      <c r="AO59" s="368">
        <v>5.2</v>
      </c>
      <c r="AP59" s="369">
        <v>70329</v>
      </c>
      <c r="AQ59" s="370">
        <v>0.2</v>
      </c>
      <c r="AR59" s="371">
        <v>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2876972</v>
      </c>
      <c r="AN60" s="375">
        <v>49305</v>
      </c>
      <c r="AO60" s="376">
        <v>57.2</v>
      </c>
      <c r="AP60" s="377">
        <v>39403</v>
      </c>
      <c r="AQ60" s="378">
        <v>9.1</v>
      </c>
      <c r="AR60" s="379">
        <v>48.1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6889277</v>
      </c>
      <c r="AN61" s="382">
        <v>116617</v>
      </c>
      <c r="AO61" s="383">
        <v>37.200000000000003</v>
      </c>
      <c r="AP61" s="384">
        <v>69523</v>
      </c>
      <c r="AQ61" s="385">
        <v>-4.5</v>
      </c>
      <c r="AR61" s="371">
        <v>41.7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1495670</v>
      </c>
      <c r="AN62" s="375">
        <v>25354</v>
      </c>
      <c r="AO62" s="376">
        <v>57.8</v>
      </c>
      <c r="AP62" s="377">
        <v>37904</v>
      </c>
      <c r="AQ62" s="378">
        <v>1.3</v>
      </c>
      <c r="AR62" s="379">
        <v>56.5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tIPmu6b5WDdjKinXKo73a3a9c2OXEgI1Bdfca0XgFdPmm7npBYyJO7UN5BfaQlTC7pHbwHgzJa2dePaUE96FA==" saltValue="lIjKV959jKVTT2A002V7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rhm+CfKwo747r2pJLGRY9iaqtF2ZwaDaNWzJdUeEmc6tKoqJy1MVEbzVrkifBGgFIPDsTmOIaSmaxA+s9d3FmA==" saltValue="vCZIxPd7v8TPALivoba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XGEEGXslolGU4Z4fYGWP9IsEDGWMdKvV0CeXxHa7LBRSW+/u91qx/fUWlqTQyGGDGlelTPnaURlgxw1LifBa3Q==" saltValue="sXDcjhBWra4zJVaj78kc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39.64</v>
      </c>
      <c r="G47" s="12">
        <v>43.7</v>
      </c>
      <c r="H47" s="12">
        <v>50.33</v>
      </c>
      <c r="I47" s="12">
        <v>55.8</v>
      </c>
      <c r="J47" s="13">
        <v>51.67</v>
      </c>
    </row>
    <row r="48" spans="2:10" ht="57.75" customHeight="1" x14ac:dyDescent="0.15">
      <c r="B48" s="14"/>
      <c r="C48" s="1240" t="s">
        <v>4</v>
      </c>
      <c r="D48" s="1240"/>
      <c r="E48" s="1241"/>
      <c r="F48" s="15">
        <v>6.87</v>
      </c>
      <c r="G48" s="16">
        <v>9.85</v>
      </c>
      <c r="H48" s="16">
        <v>8.84</v>
      </c>
      <c r="I48" s="16">
        <v>5.54</v>
      </c>
      <c r="J48" s="17">
        <v>4.87</v>
      </c>
    </row>
    <row r="49" spans="2:10" ht="57.75" customHeight="1" thickBot="1" x14ac:dyDescent="0.2">
      <c r="B49" s="18"/>
      <c r="C49" s="1242" t="s">
        <v>5</v>
      </c>
      <c r="D49" s="1242"/>
      <c r="E49" s="1243"/>
      <c r="F49" s="19" t="s">
        <v>577</v>
      </c>
      <c r="G49" s="20">
        <v>2.99</v>
      </c>
      <c r="H49" s="20" t="s">
        <v>578</v>
      </c>
      <c r="I49" s="20" t="s">
        <v>579</v>
      </c>
      <c r="J49" s="21" t="s">
        <v>580</v>
      </c>
    </row>
    <row r="50" spans="2:10" ht="13.5" customHeight="1" x14ac:dyDescent="0.15"/>
  </sheetData>
  <sheetProtection algorithmName="SHA-512" hashValue="oMpd9ZmWepxfAYnxCEu/zsCnCXwAeekEWKqVyhDv7KhjQxG91qzHZloFuWwbjnd33zeEDu0WX4PvJpEpIm9/wA==" saltValue="C0OiBnZAf3MjbDKmrByT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2022-09-13T07:52:53Z</cp:lastPrinted>
  <dcterms:created xsi:type="dcterms:W3CDTF">2022-02-02T07:18:50Z</dcterms:created>
  <dcterms:modified xsi:type="dcterms:W3CDTF">2022-10-20T22:40:25Z</dcterms:modified>
  <cp:category/>
</cp:coreProperties>
</file>